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Engineering_&amp;_Construction_(E&amp;C)\4_Hydraulics_&amp;_Hydrology_Branch\Hydraulics_Water_Quality\Laughery\Spill Patterns\Ice Harbor\"/>
    </mc:Choice>
  </mc:AlternateContent>
  <bookViews>
    <workbookView xWindow="0" yWindow="0" windowWidth="23040" windowHeight="10530"/>
  </bookViews>
  <sheets>
    <sheet name="IHR-7-MOD" sheetId="1" r:id="rId1"/>
    <sheet name="IHR-8-MO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2" l="1"/>
  <c r="I66" i="2" s="1"/>
  <c r="I72" i="2" s="1"/>
  <c r="I78" i="2" s="1"/>
  <c r="I84" i="2" s="1"/>
  <c r="I90" i="2" s="1"/>
  <c r="I96" i="2" s="1"/>
  <c r="I102" i="2" s="1"/>
  <c r="H60" i="2"/>
  <c r="H66" i="2" s="1"/>
  <c r="H72" i="2" s="1"/>
  <c r="H78" i="2" s="1"/>
  <c r="H84" i="2" s="1"/>
  <c r="H90" i="2" s="1"/>
  <c r="H96" i="2" s="1"/>
  <c r="H102" i="2" s="1"/>
  <c r="G60" i="2"/>
  <c r="G66" i="2" s="1"/>
  <c r="G72" i="2" s="1"/>
  <c r="G78" i="2" s="1"/>
  <c r="G84" i="2" s="1"/>
  <c r="G90" i="2" s="1"/>
  <c r="G96" i="2" s="1"/>
  <c r="G102" i="2" s="1"/>
  <c r="F60" i="2"/>
  <c r="F66" i="2" s="1"/>
  <c r="F72" i="2" s="1"/>
  <c r="F78" i="2" s="1"/>
  <c r="F84" i="2" s="1"/>
  <c r="F90" i="2" s="1"/>
  <c r="F96" i="2" s="1"/>
  <c r="F102" i="2" s="1"/>
  <c r="D60" i="2"/>
  <c r="D66" i="2" s="1"/>
  <c r="D72" i="2" s="1"/>
  <c r="D78" i="2" s="1"/>
  <c r="D84" i="2" s="1"/>
  <c r="D90" i="2" s="1"/>
  <c r="D96" i="2" s="1"/>
  <c r="D102" i="2" s="1"/>
  <c r="C60" i="2"/>
  <c r="C66" i="2" s="1"/>
  <c r="C72" i="2" s="1"/>
  <c r="C78" i="2" s="1"/>
  <c r="C84" i="2" s="1"/>
  <c r="C90" i="2" s="1"/>
  <c r="C96" i="2" s="1"/>
  <c r="C102" i="2" s="1"/>
  <c r="I59" i="2"/>
  <c r="I65" i="2" s="1"/>
  <c r="I71" i="2" s="1"/>
  <c r="I77" i="2" s="1"/>
  <c r="I83" i="2" s="1"/>
  <c r="I89" i="2" s="1"/>
  <c r="I95" i="2" s="1"/>
  <c r="I101" i="2" s="1"/>
  <c r="H59" i="2"/>
  <c r="H65" i="2" s="1"/>
  <c r="H71" i="2" s="1"/>
  <c r="H77" i="2" s="1"/>
  <c r="H83" i="2" s="1"/>
  <c r="H89" i="2" s="1"/>
  <c r="H95" i="2" s="1"/>
  <c r="H101" i="2" s="1"/>
  <c r="G59" i="2"/>
  <c r="G65" i="2" s="1"/>
  <c r="G71" i="2" s="1"/>
  <c r="G77" i="2" s="1"/>
  <c r="G83" i="2" s="1"/>
  <c r="G89" i="2" s="1"/>
  <c r="G95" i="2" s="1"/>
  <c r="G101" i="2" s="1"/>
  <c r="F59" i="2"/>
  <c r="F65" i="2" s="1"/>
  <c r="F71" i="2" s="1"/>
  <c r="F77" i="2" s="1"/>
  <c r="F83" i="2" s="1"/>
  <c r="F89" i="2" s="1"/>
  <c r="F95" i="2" s="1"/>
  <c r="F101" i="2" s="1"/>
  <c r="D59" i="2"/>
  <c r="D65" i="2" s="1"/>
  <c r="D71" i="2" s="1"/>
  <c r="D77" i="2" s="1"/>
  <c r="D83" i="2" s="1"/>
  <c r="D89" i="2" s="1"/>
  <c r="D95" i="2" s="1"/>
  <c r="D101" i="2" s="1"/>
  <c r="C59" i="2"/>
  <c r="C65" i="2" s="1"/>
  <c r="C71" i="2" s="1"/>
  <c r="C77" i="2" s="1"/>
  <c r="C83" i="2" s="1"/>
  <c r="C89" i="2" s="1"/>
  <c r="C95" i="2" s="1"/>
  <c r="C101" i="2" s="1"/>
  <c r="I58" i="2"/>
  <c r="I64" i="2" s="1"/>
  <c r="I70" i="2" s="1"/>
  <c r="I76" i="2" s="1"/>
  <c r="I82" i="2" s="1"/>
  <c r="I88" i="2" s="1"/>
  <c r="I94" i="2" s="1"/>
  <c r="I100" i="2" s="1"/>
  <c r="H58" i="2"/>
  <c r="H64" i="2" s="1"/>
  <c r="H70" i="2" s="1"/>
  <c r="H76" i="2" s="1"/>
  <c r="H82" i="2" s="1"/>
  <c r="H88" i="2" s="1"/>
  <c r="H94" i="2" s="1"/>
  <c r="H100" i="2" s="1"/>
  <c r="G58" i="2"/>
  <c r="G64" i="2" s="1"/>
  <c r="G70" i="2" s="1"/>
  <c r="G76" i="2" s="1"/>
  <c r="G82" i="2" s="1"/>
  <c r="G88" i="2" s="1"/>
  <c r="G94" i="2" s="1"/>
  <c r="G100" i="2" s="1"/>
  <c r="F58" i="2"/>
  <c r="F64" i="2" s="1"/>
  <c r="F70" i="2" s="1"/>
  <c r="F76" i="2" s="1"/>
  <c r="F82" i="2" s="1"/>
  <c r="F88" i="2" s="1"/>
  <c r="F94" i="2" s="1"/>
  <c r="F100" i="2" s="1"/>
  <c r="D58" i="2"/>
  <c r="D64" i="2" s="1"/>
  <c r="D70" i="2" s="1"/>
  <c r="D76" i="2" s="1"/>
  <c r="D82" i="2" s="1"/>
  <c r="D88" i="2" s="1"/>
  <c r="D94" i="2" s="1"/>
  <c r="D100" i="2" s="1"/>
  <c r="C58" i="2"/>
  <c r="C64" i="2" s="1"/>
  <c r="C70" i="2" s="1"/>
  <c r="C76" i="2" s="1"/>
  <c r="C82" i="2" s="1"/>
  <c r="C88" i="2" s="1"/>
  <c r="C94" i="2" s="1"/>
  <c r="C100" i="2" s="1"/>
  <c r="I57" i="2"/>
  <c r="I63" i="2" s="1"/>
  <c r="I69" i="2" s="1"/>
  <c r="I75" i="2" s="1"/>
  <c r="I81" i="2" s="1"/>
  <c r="I87" i="2" s="1"/>
  <c r="I93" i="2" s="1"/>
  <c r="I99" i="2" s="1"/>
  <c r="H57" i="2"/>
  <c r="H63" i="2" s="1"/>
  <c r="H69" i="2" s="1"/>
  <c r="H75" i="2" s="1"/>
  <c r="H81" i="2" s="1"/>
  <c r="H87" i="2" s="1"/>
  <c r="H93" i="2" s="1"/>
  <c r="H99" i="2" s="1"/>
  <c r="G57" i="2"/>
  <c r="G63" i="2" s="1"/>
  <c r="G69" i="2" s="1"/>
  <c r="G75" i="2" s="1"/>
  <c r="G81" i="2" s="1"/>
  <c r="G87" i="2" s="1"/>
  <c r="G93" i="2" s="1"/>
  <c r="G99" i="2" s="1"/>
  <c r="F57" i="2"/>
  <c r="F63" i="2" s="1"/>
  <c r="F69" i="2" s="1"/>
  <c r="F75" i="2" s="1"/>
  <c r="F81" i="2" s="1"/>
  <c r="F87" i="2" s="1"/>
  <c r="F93" i="2" s="1"/>
  <c r="F99" i="2" s="1"/>
  <c r="D57" i="2"/>
  <c r="D63" i="2" s="1"/>
  <c r="D69" i="2" s="1"/>
  <c r="D75" i="2" s="1"/>
  <c r="D81" i="2" s="1"/>
  <c r="D87" i="2" s="1"/>
  <c r="D93" i="2" s="1"/>
  <c r="D99" i="2" s="1"/>
  <c r="C57" i="2"/>
  <c r="C63" i="2" s="1"/>
  <c r="C69" i="2" s="1"/>
  <c r="C75" i="2" s="1"/>
  <c r="C81" i="2" s="1"/>
  <c r="C87" i="2" s="1"/>
  <c r="C93" i="2" s="1"/>
  <c r="C99" i="2" s="1"/>
  <c r="I56" i="2"/>
  <c r="I62" i="2" s="1"/>
  <c r="I68" i="2" s="1"/>
  <c r="I74" i="2" s="1"/>
  <c r="I80" i="2" s="1"/>
  <c r="I86" i="2" s="1"/>
  <c r="I92" i="2" s="1"/>
  <c r="I98" i="2" s="1"/>
  <c r="H56" i="2"/>
  <c r="H62" i="2" s="1"/>
  <c r="H68" i="2" s="1"/>
  <c r="H74" i="2" s="1"/>
  <c r="H80" i="2" s="1"/>
  <c r="H86" i="2" s="1"/>
  <c r="H92" i="2" s="1"/>
  <c r="H98" i="2" s="1"/>
  <c r="G56" i="2"/>
  <c r="G62" i="2" s="1"/>
  <c r="G68" i="2" s="1"/>
  <c r="G74" i="2" s="1"/>
  <c r="G80" i="2" s="1"/>
  <c r="G86" i="2" s="1"/>
  <c r="G92" i="2" s="1"/>
  <c r="G98" i="2" s="1"/>
  <c r="F56" i="2"/>
  <c r="F62" i="2" s="1"/>
  <c r="F68" i="2" s="1"/>
  <c r="F74" i="2" s="1"/>
  <c r="F80" i="2" s="1"/>
  <c r="F86" i="2" s="1"/>
  <c r="F92" i="2" s="1"/>
  <c r="F98" i="2" s="1"/>
  <c r="D56" i="2"/>
  <c r="D62" i="2" s="1"/>
  <c r="D68" i="2" s="1"/>
  <c r="D74" i="2" s="1"/>
  <c r="D80" i="2" s="1"/>
  <c r="D86" i="2" s="1"/>
  <c r="D92" i="2" s="1"/>
  <c r="D98" i="2" s="1"/>
  <c r="C56" i="2"/>
  <c r="C62" i="2" s="1"/>
  <c r="C68" i="2" s="1"/>
  <c r="C74" i="2" s="1"/>
  <c r="C80" i="2" s="1"/>
  <c r="C86" i="2" s="1"/>
  <c r="C92" i="2" s="1"/>
  <c r="C98" i="2" s="1"/>
  <c r="G55" i="2"/>
  <c r="G61" i="2" s="1"/>
  <c r="G67" i="2" s="1"/>
  <c r="G73" i="2" s="1"/>
  <c r="G79" i="2" s="1"/>
  <c r="G85" i="2" s="1"/>
  <c r="G91" i="2" s="1"/>
  <c r="G97" i="2" s="1"/>
  <c r="H55" i="2"/>
  <c r="H61" i="2" s="1"/>
  <c r="H67" i="2" s="1"/>
  <c r="H73" i="2" s="1"/>
  <c r="H79" i="2" s="1"/>
  <c r="H85" i="2" s="1"/>
  <c r="H91" i="2" s="1"/>
  <c r="H97" i="2" s="1"/>
  <c r="I55" i="2"/>
  <c r="I61" i="2" s="1"/>
  <c r="I67" i="2" s="1"/>
  <c r="I73" i="2" s="1"/>
  <c r="I79" i="2" s="1"/>
  <c r="I85" i="2" s="1"/>
  <c r="I91" i="2" s="1"/>
  <c r="I97" i="2" s="1"/>
  <c r="F55" i="2"/>
  <c r="F61" i="2" s="1"/>
  <c r="F67" i="2" s="1"/>
  <c r="F73" i="2" s="1"/>
  <c r="F79" i="2" s="1"/>
  <c r="F85" i="2" s="1"/>
  <c r="F91" i="2" s="1"/>
  <c r="F97" i="2" s="1"/>
  <c r="D55" i="2"/>
  <c r="D61" i="2" s="1"/>
  <c r="D67" i="2" s="1"/>
  <c r="D73" i="2" s="1"/>
  <c r="D79" i="2" s="1"/>
  <c r="D85" i="2" s="1"/>
  <c r="D91" i="2" s="1"/>
  <c r="D97" i="2" s="1"/>
  <c r="C55" i="2"/>
  <c r="C61" i="2" s="1"/>
  <c r="C67" i="2" s="1"/>
  <c r="C73" i="2" s="1"/>
  <c r="C79" i="2" s="1"/>
  <c r="C85" i="2" s="1"/>
  <c r="C91" i="2" s="1"/>
  <c r="C97" i="2" s="1"/>
  <c r="A6" i="1"/>
  <c r="A5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N88" i="1" l="1"/>
  <c r="C88" i="1"/>
  <c r="N87" i="1"/>
  <c r="C87" i="1"/>
  <c r="N86" i="1"/>
  <c r="C86" i="1"/>
  <c r="N85" i="1"/>
  <c r="C85" i="1"/>
  <c r="N84" i="1"/>
  <c r="C84" i="1"/>
  <c r="N83" i="1"/>
  <c r="C83" i="1"/>
  <c r="N82" i="1"/>
  <c r="C82" i="1"/>
  <c r="N81" i="1"/>
  <c r="C81" i="1"/>
  <c r="N80" i="1"/>
  <c r="C80" i="1"/>
  <c r="N79" i="1"/>
  <c r="C79" i="1"/>
  <c r="N78" i="1"/>
  <c r="C78" i="1"/>
  <c r="N77" i="1"/>
  <c r="C77" i="1"/>
  <c r="N76" i="1"/>
  <c r="C76" i="1"/>
  <c r="N75" i="1"/>
  <c r="C75" i="1"/>
  <c r="N74" i="1"/>
  <c r="C74" i="1"/>
  <c r="N73" i="1"/>
  <c r="C73" i="1"/>
  <c r="N72" i="1"/>
  <c r="C72" i="1"/>
  <c r="N71" i="1"/>
  <c r="C71" i="1"/>
  <c r="N70" i="1"/>
  <c r="C70" i="1"/>
  <c r="N69" i="1"/>
  <c r="C69" i="1"/>
  <c r="N68" i="1"/>
  <c r="C68" i="1"/>
  <c r="N67" i="1"/>
  <c r="C67" i="1"/>
  <c r="N66" i="1"/>
  <c r="C66" i="1"/>
  <c r="N65" i="1"/>
  <c r="C65" i="1"/>
  <c r="N64" i="1"/>
  <c r="C64" i="1"/>
  <c r="N63" i="1"/>
  <c r="C63" i="1"/>
  <c r="N62" i="1"/>
  <c r="C62" i="1"/>
  <c r="N61" i="1"/>
  <c r="C61" i="1"/>
  <c r="N60" i="1"/>
  <c r="C60" i="1"/>
  <c r="N59" i="1"/>
  <c r="C59" i="1"/>
  <c r="N58" i="1"/>
  <c r="C58" i="1"/>
  <c r="N57" i="1"/>
  <c r="C57" i="1"/>
  <c r="N56" i="1"/>
  <c r="C56" i="1"/>
  <c r="N55" i="1"/>
  <c r="C55" i="1"/>
  <c r="N54" i="1"/>
  <c r="C54" i="1"/>
  <c r="N53" i="1"/>
  <c r="C53" i="1"/>
  <c r="N52" i="1"/>
  <c r="C52" i="1"/>
  <c r="N51" i="1"/>
  <c r="C51" i="1"/>
  <c r="N50" i="1"/>
  <c r="C50" i="1"/>
  <c r="N49" i="1"/>
  <c r="C49" i="1"/>
  <c r="N48" i="1"/>
  <c r="C48" i="1"/>
  <c r="N47" i="1"/>
  <c r="C47" i="1"/>
  <c r="N46" i="1"/>
  <c r="C46" i="1"/>
  <c r="N45" i="1"/>
  <c r="C45" i="1"/>
  <c r="N44" i="1"/>
  <c r="C44" i="1"/>
  <c r="N43" i="1"/>
  <c r="C43" i="1"/>
  <c r="N42" i="1"/>
  <c r="C42" i="1"/>
  <c r="N41" i="1"/>
  <c r="C41" i="1"/>
  <c r="N40" i="1"/>
  <c r="C40" i="1"/>
  <c r="N39" i="1"/>
  <c r="C39" i="1"/>
  <c r="N38" i="1"/>
  <c r="C38" i="1"/>
  <c r="N37" i="1"/>
  <c r="C37" i="1"/>
  <c r="N36" i="1"/>
  <c r="C36" i="1"/>
  <c r="N35" i="1"/>
  <c r="C35" i="1"/>
  <c r="N34" i="1"/>
  <c r="C34" i="1"/>
  <c r="N33" i="1"/>
  <c r="C33" i="1"/>
  <c r="N32" i="1"/>
  <c r="C32" i="1"/>
  <c r="N31" i="1"/>
  <c r="C31" i="1"/>
  <c r="N30" i="1"/>
  <c r="C30" i="1"/>
  <c r="N29" i="1"/>
  <c r="C29" i="1"/>
  <c r="N28" i="1"/>
  <c r="C28" i="1"/>
  <c r="N27" i="1"/>
  <c r="C27" i="1"/>
  <c r="N26" i="1"/>
  <c r="C26" i="1"/>
  <c r="N25" i="1"/>
  <c r="C25" i="1"/>
  <c r="N24" i="1"/>
  <c r="C24" i="1"/>
  <c r="N23" i="1"/>
  <c r="C23" i="1"/>
  <c r="N22" i="1"/>
  <c r="C22" i="1"/>
  <c r="N21" i="1"/>
  <c r="C21" i="1"/>
  <c r="N20" i="1"/>
  <c r="N19" i="1"/>
  <c r="C19" i="1"/>
  <c r="N18" i="1"/>
  <c r="C18" i="1"/>
  <c r="N17" i="1"/>
  <c r="C17" i="1"/>
  <c r="N16" i="1"/>
  <c r="C16" i="1"/>
  <c r="N15" i="1"/>
  <c r="C15" i="1"/>
  <c r="N14" i="1"/>
  <c r="C14" i="1"/>
  <c r="N13" i="1"/>
  <c r="C13" i="1"/>
  <c r="N12" i="1"/>
  <c r="C12" i="1"/>
  <c r="N11" i="1"/>
  <c r="C11" i="1"/>
  <c r="N10" i="1"/>
  <c r="C10" i="1"/>
  <c r="N9" i="1"/>
  <c r="C9" i="1"/>
  <c r="N8" i="1"/>
  <c r="C8" i="1"/>
  <c r="N7" i="1"/>
  <c r="C7" i="1"/>
  <c r="N6" i="1"/>
  <c r="C6" i="1"/>
  <c r="N5" i="1"/>
  <c r="C5" i="1"/>
  <c r="N4" i="1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<sst xmlns="http://schemas.openxmlformats.org/spreadsheetml/2006/main" count="224" uniqueCount="28">
  <si>
    <t xml:space="preserve">Total Outflow </t>
  </si>
  <si>
    <r>
      <t xml:space="preserve">Spill </t>
    </r>
    <r>
      <rPr>
        <b/>
        <vertAlign val="superscript"/>
        <sz val="10"/>
        <rFont val="Calibri"/>
        <family val="2"/>
        <scheme val="minor"/>
      </rPr>
      <t>a</t>
    </r>
  </si>
  <si>
    <t>IHR Spill Patterns for 30% Spill - Gate Stops (#) per Spillbay</t>
  </si>
  <si>
    <t>Total Stops</t>
  </si>
  <si>
    <t>(kcfs)</t>
  </si>
  <si>
    <r>
      <t xml:space="preserve">(%) </t>
    </r>
    <r>
      <rPr>
        <b/>
        <vertAlign val="superscript"/>
        <sz val="10"/>
        <rFont val="Calibri"/>
        <family val="2"/>
        <scheme val="minor"/>
      </rPr>
      <t>b</t>
    </r>
    <r>
      <rPr>
        <b/>
        <sz val="10"/>
        <rFont val="Calibri"/>
        <family val="2"/>
        <scheme val="minor"/>
      </rPr>
      <t xml:space="preserve">  </t>
    </r>
  </si>
  <si>
    <t>Bay 1</t>
  </si>
  <si>
    <r>
      <t xml:space="preserve">Bay 2 </t>
    </r>
    <r>
      <rPr>
        <b/>
        <vertAlign val="superscript"/>
        <sz val="10"/>
        <rFont val="Calibri"/>
        <family val="2"/>
        <scheme val="minor"/>
      </rPr>
      <t>c</t>
    </r>
  </si>
  <si>
    <t>Bay 3</t>
  </si>
  <si>
    <t>Bay 4</t>
  </si>
  <si>
    <t>Bay 5</t>
  </si>
  <si>
    <t>Bay 6</t>
  </si>
  <si>
    <t>Bay 7</t>
  </si>
  <si>
    <t>Bay 8</t>
  </si>
  <si>
    <t>Bay 9</t>
  </si>
  <si>
    <t>Bay 10</t>
  </si>
  <si>
    <t>(#)</t>
  </si>
  <si>
    <t>RSW</t>
  </si>
  <si>
    <r>
      <t xml:space="preserve">118.7 </t>
    </r>
    <r>
      <rPr>
        <b/>
        <vertAlign val="superscript"/>
        <sz val="10"/>
        <rFont val="Calibri"/>
        <family val="2"/>
        <scheme val="minor"/>
      </rPr>
      <t>b</t>
    </r>
  </si>
  <si>
    <r>
      <t xml:space="preserve">a. </t>
    </r>
    <r>
      <rPr>
        <sz val="10"/>
        <rFont val="Calibri"/>
        <family val="2"/>
      </rPr>
      <t>Spill (kcfs) is calculated as a function of the total number of gate stops plus RSW spill at forebay elevation 438.0 ft.</t>
    </r>
  </si>
  <si>
    <r>
      <t xml:space="preserve">b. </t>
    </r>
    <r>
      <rPr>
        <sz val="10"/>
        <rFont val="Calibri"/>
        <family val="2"/>
      </rPr>
      <t xml:space="preserve">Spill will be &gt; 30% when total outflow is &gt; ~118.7 kcfs (project at max turbine capacity).  </t>
    </r>
  </si>
  <si>
    <r>
      <t xml:space="preserve">c. </t>
    </r>
    <r>
      <rPr>
        <sz val="10"/>
        <rFont val="Calibri"/>
        <family val="2"/>
      </rPr>
      <t xml:space="preserve">RSW in Bay 2 = fixed spill of ~8.4 kcfs at forebay 438.0 ft. When total project outflow is &lt; 30 kcfs, the RSW will be closed and spill distributed in patterns defined in </t>
    </r>
    <r>
      <rPr>
        <b/>
        <sz val="10"/>
        <rFont val="Calibri"/>
        <family val="2"/>
      </rPr>
      <t>Table IHR-6</t>
    </r>
    <r>
      <rPr>
        <sz val="10"/>
        <rFont val="Calibri"/>
        <family val="2"/>
      </rPr>
      <t xml:space="preserve"> (see </t>
    </r>
    <r>
      <rPr>
        <b/>
        <sz val="10"/>
        <rFont val="Calibri"/>
        <family val="2"/>
      </rPr>
      <t>section 2.3.2.7</t>
    </r>
    <r>
      <rPr>
        <sz val="10"/>
        <rFont val="Calibri"/>
        <family val="2"/>
      </rPr>
      <t>).</t>
    </r>
  </si>
  <si>
    <t>IHR Spill Patterns with RSW - Gate Stops (#) per Spillbay</t>
  </si>
  <si>
    <r>
      <t xml:space="preserve">Bay 2 </t>
    </r>
    <r>
      <rPr>
        <b/>
        <vertAlign val="superscript"/>
        <sz val="10"/>
        <rFont val="Calibri"/>
        <family val="2"/>
        <scheme val="minor"/>
      </rPr>
      <t>b</t>
    </r>
  </si>
  <si>
    <t xml:space="preserve">Bay </t>
  </si>
  <si>
    <r>
      <t xml:space="preserve">b. </t>
    </r>
    <r>
      <rPr>
        <sz val="10"/>
        <rFont val="Calibri"/>
        <family val="2"/>
      </rPr>
      <t xml:space="preserve">RSW in Bay 2 = fixed spill of ~8.4 kcfs at forebay 438.0 ft. When total project outflow is &lt; 30 kcfs, the RSW will be closed and spill distributed in patterns defined in </t>
    </r>
    <r>
      <rPr>
        <b/>
        <sz val="10"/>
        <rFont val="Calibri"/>
        <family val="2"/>
      </rPr>
      <t>Table IHR-6</t>
    </r>
    <r>
      <rPr>
        <sz val="10"/>
        <rFont val="Calibri"/>
        <family val="2"/>
      </rPr>
      <t xml:space="preserve"> (see </t>
    </r>
    <r>
      <rPr>
        <b/>
        <sz val="10"/>
        <rFont val="Calibri"/>
        <family val="2"/>
      </rPr>
      <t>section 2.3.2.7</t>
    </r>
    <r>
      <rPr>
        <sz val="10"/>
        <rFont val="Calibri"/>
        <family val="2"/>
      </rPr>
      <t>).</t>
    </r>
  </si>
  <si>
    <r>
      <t xml:space="preserve">Table IHR-7-MOD.  Ice Harbor Dam Spill Patterns with RSW for 30% Spill. </t>
    </r>
    <r>
      <rPr>
        <b/>
        <i/>
        <sz val="12"/>
        <color rgb="FFFF0000"/>
        <rFont val="Times New Roman"/>
        <family val="1"/>
      </rPr>
      <t>Modified for Bay 5 fixed at 6 stops (5/20/2019</t>
    </r>
    <r>
      <rPr>
        <b/>
        <i/>
        <sz val="12"/>
        <rFont val="Times New Roman"/>
        <family val="1"/>
      </rPr>
      <t>).</t>
    </r>
  </si>
  <si>
    <r>
      <t xml:space="preserve">Table IHR-8-TEMP. Ice Harbor Dam Spill Patterns with RSW. </t>
    </r>
    <r>
      <rPr>
        <b/>
        <i/>
        <sz val="12"/>
        <color rgb="FFFF0000"/>
        <rFont val="Times New Roman"/>
        <family val="1"/>
      </rPr>
      <t>Modified for Bay 5 fixed at 6 stops (5/20/2019)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</si>
</sst>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wrapText="1"/>
    </xf>
    <xf numFmtId="165" fontId="4" fillId="0" borderId="10" xfId="0" applyNumberFormat="1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65" fontId="4" fillId="0" borderId="13" xfId="0" applyNumberFormat="1" applyFont="1" applyFill="1" applyBorder="1" applyAlignment="1">
      <alignment horizontal="center" wrapText="1"/>
    </xf>
    <xf numFmtId="165" fontId="4" fillId="0" borderId="14" xfId="0" applyNumberFormat="1" applyFont="1" applyFill="1" applyBorder="1" applyAlignment="1">
      <alignment horizontal="center" wrapText="1"/>
    </xf>
    <xf numFmtId="164" fontId="4" fillId="0" borderId="15" xfId="0" applyNumberFormat="1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165" fontId="4" fillId="0" borderId="13" xfId="0" applyNumberFormat="1" applyFont="1" applyFill="1" applyBorder="1" applyAlignment="1">
      <alignment horizontal="center"/>
    </xf>
    <xf numFmtId="165" fontId="4" fillId="0" borderId="14" xfId="0" applyNumberFormat="1" applyFont="1" applyFill="1" applyBorder="1" applyAlignment="1">
      <alignment horizontal="center"/>
    </xf>
    <xf numFmtId="164" fontId="4" fillId="0" borderId="15" xfId="0" applyNumberFormat="1" applyFont="1" applyFill="1" applyBorder="1" applyAlignment="1">
      <alignment horizontal="center"/>
    </xf>
    <xf numFmtId="0" fontId="3" fillId="0" borderId="0" xfId="0" applyFont="1" applyFill="1" applyBorder="1"/>
    <xf numFmtId="165" fontId="4" fillId="0" borderId="5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7" fillId="0" borderId="0" xfId="0" applyFont="1" applyAlignment="1">
      <alignment vertical="center"/>
    </xf>
    <xf numFmtId="165" fontId="2" fillId="0" borderId="0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2" borderId="10" xfId="0" applyFont="1" applyFill="1" applyBorder="1" applyAlignment="1">
      <alignment horizontal="center" wrapText="1"/>
    </xf>
    <xf numFmtId="165" fontId="4" fillId="3" borderId="3" xfId="0" applyNumberFormat="1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166" fontId="4" fillId="2" borderId="7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66" fontId="4" fillId="0" borderId="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66" fontId="4" fillId="0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6" fontId="4" fillId="0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6" fontId="4" fillId="0" borderId="0" xfId="0" applyNumberFormat="1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/>
    </xf>
    <xf numFmtId="0" fontId="6" fillId="0" borderId="0" xfId="0" applyFont="1" applyBorder="1"/>
    <xf numFmtId="0" fontId="6" fillId="0" borderId="11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14" fillId="0" borderId="0" xfId="0" applyFont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5" fontId="4" fillId="2" borderId="2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workbookViewId="0">
      <pane ySplit="3" topLeftCell="A4" activePane="bottomLeft" state="frozen"/>
      <selection pane="bottomLeft" activeCell="J37" sqref="J37"/>
    </sheetView>
  </sheetViews>
  <sheetFormatPr defaultColWidth="8.85546875" defaultRowHeight="12.75" x14ac:dyDescent="0.2"/>
  <cols>
    <col min="1" max="1" width="14.140625" style="43" customWidth="1"/>
    <col min="2" max="2" width="6.42578125" style="43" customWidth="1"/>
    <col min="3" max="3" width="6.7109375" style="2" customWidth="1"/>
    <col min="4" max="7" width="6.7109375" style="3" customWidth="1"/>
    <col min="8" max="8" width="6.7109375" style="72" customWidth="1"/>
    <col min="9" max="13" width="6.7109375" style="3" customWidth="1"/>
    <col min="14" max="14" width="11.28515625" style="3" customWidth="1"/>
    <col min="15" max="16384" width="8.85546875" style="4"/>
  </cols>
  <sheetData>
    <row r="1" spans="1:14" ht="16.5" thickBot="1" x14ac:dyDescent="0.3">
      <c r="A1" s="1" t="s">
        <v>26</v>
      </c>
      <c r="B1" s="1"/>
    </row>
    <row r="2" spans="1:14" s="7" customFormat="1" ht="15" x14ac:dyDescent="0.25">
      <c r="A2" s="5" t="s">
        <v>0</v>
      </c>
      <c r="B2" s="81" t="s">
        <v>1</v>
      </c>
      <c r="C2" s="82"/>
      <c r="D2" s="83" t="s">
        <v>2</v>
      </c>
      <c r="E2" s="84"/>
      <c r="F2" s="84"/>
      <c r="G2" s="84"/>
      <c r="H2" s="84"/>
      <c r="I2" s="84"/>
      <c r="J2" s="84"/>
      <c r="K2" s="84"/>
      <c r="L2" s="84"/>
      <c r="M2" s="84"/>
      <c r="N2" s="6" t="s">
        <v>3</v>
      </c>
    </row>
    <row r="3" spans="1:14" s="16" customFormat="1" ht="15.75" thickBot="1" x14ac:dyDescent="0.25">
      <c r="A3" s="8" t="s">
        <v>4</v>
      </c>
      <c r="B3" s="9" t="s">
        <v>4</v>
      </c>
      <c r="C3" s="10" t="s">
        <v>5</v>
      </c>
      <c r="D3" s="11" t="s">
        <v>6</v>
      </c>
      <c r="E3" s="12" t="s">
        <v>7</v>
      </c>
      <c r="F3" s="13" t="s">
        <v>8</v>
      </c>
      <c r="G3" s="13" t="s">
        <v>9</v>
      </c>
      <c r="H3" s="71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4" t="s">
        <v>15</v>
      </c>
      <c r="N3" s="15" t="s">
        <v>16</v>
      </c>
    </row>
    <row r="4" spans="1:14" x14ac:dyDescent="0.2">
      <c r="A4" s="17"/>
      <c r="B4" s="18">
        <v>0</v>
      </c>
      <c r="C4" s="19"/>
      <c r="D4" s="20"/>
      <c r="E4" s="21" t="s">
        <v>17</v>
      </c>
      <c r="F4" s="21"/>
      <c r="G4" s="21"/>
      <c r="H4" s="73"/>
      <c r="I4" s="21"/>
      <c r="J4" s="21"/>
      <c r="K4" s="21"/>
      <c r="L4" s="21"/>
      <c r="M4" s="22"/>
      <c r="N4" s="23">
        <f>SUM(D4:M4)</f>
        <v>0</v>
      </c>
    </row>
    <row r="5" spans="1:14" x14ac:dyDescent="0.2">
      <c r="A5" s="24">
        <f t="shared" ref="A4:A6" si="0">B5/0.3</f>
        <v>28.000000000000004</v>
      </c>
      <c r="B5" s="25">
        <v>8.4</v>
      </c>
      <c r="C5" s="26">
        <f t="shared" ref="C4:C19" si="1">B5/A5</f>
        <v>0.3</v>
      </c>
      <c r="D5" s="27"/>
      <c r="E5" s="28" t="s">
        <v>17</v>
      </c>
      <c r="F5" s="28"/>
      <c r="G5" s="28"/>
      <c r="H5" s="74"/>
      <c r="I5" s="28"/>
      <c r="J5" s="28"/>
      <c r="K5" s="28"/>
      <c r="L5" s="28"/>
      <c r="M5" s="29">
        <v>1</v>
      </c>
      <c r="N5" s="30">
        <f t="shared" ref="N5:N68" si="2">SUM(D5:M5)</f>
        <v>1</v>
      </c>
    </row>
    <row r="6" spans="1:14" x14ac:dyDescent="0.2">
      <c r="A6" s="24">
        <f t="shared" si="0"/>
        <v>33.700000000000003</v>
      </c>
      <c r="B6" s="25">
        <v>10.11</v>
      </c>
      <c r="C6" s="26">
        <f t="shared" si="1"/>
        <v>0.29999999999999993</v>
      </c>
      <c r="D6" s="27"/>
      <c r="E6" s="28" t="s">
        <v>17</v>
      </c>
      <c r="F6" s="28"/>
      <c r="G6" s="28"/>
      <c r="H6" s="74"/>
      <c r="I6" s="28"/>
      <c r="J6" s="28"/>
      <c r="K6" s="28"/>
      <c r="L6" s="28">
        <v>1</v>
      </c>
      <c r="M6" s="29">
        <v>1</v>
      </c>
      <c r="N6" s="30">
        <f t="shared" si="2"/>
        <v>2</v>
      </c>
    </row>
    <row r="7" spans="1:14" x14ac:dyDescent="0.2">
      <c r="A7" s="24">
        <f>B7/0.3</f>
        <v>39.400000000000006</v>
      </c>
      <c r="B7" s="25">
        <v>11.82</v>
      </c>
      <c r="C7" s="26">
        <f t="shared" si="1"/>
        <v>0.3</v>
      </c>
      <c r="D7" s="27"/>
      <c r="E7" s="28" t="s">
        <v>17</v>
      </c>
      <c r="F7" s="28"/>
      <c r="G7" s="28"/>
      <c r="H7" s="74"/>
      <c r="I7" s="28"/>
      <c r="J7" s="28"/>
      <c r="K7" s="28">
        <v>1</v>
      </c>
      <c r="L7" s="28">
        <v>1</v>
      </c>
      <c r="M7" s="29">
        <v>1</v>
      </c>
      <c r="N7" s="30">
        <f t="shared" si="2"/>
        <v>3</v>
      </c>
    </row>
    <row r="8" spans="1:14" x14ac:dyDescent="0.2">
      <c r="A8" s="24">
        <f t="shared" ref="A8:A19" si="3">B8/0.3</f>
        <v>45.100000000000009</v>
      </c>
      <c r="B8" s="25">
        <v>13.530000000000001</v>
      </c>
      <c r="C8" s="26">
        <f t="shared" si="1"/>
        <v>0.3</v>
      </c>
      <c r="D8" s="27"/>
      <c r="E8" s="28" t="s">
        <v>17</v>
      </c>
      <c r="F8" s="28"/>
      <c r="G8" s="28"/>
      <c r="H8" s="74"/>
      <c r="I8" s="28"/>
      <c r="J8" s="28">
        <v>1</v>
      </c>
      <c r="K8" s="28">
        <v>1</v>
      </c>
      <c r="L8" s="28">
        <v>1</v>
      </c>
      <c r="M8" s="29">
        <v>1</v>
      </c>
      <c r="N8" s="30">
        <f t="shared" si="2"/>
        <v>4</v>
      </c>
    </row>
    <row r="9" spans="1:14" x14ac:dyDescent="0.2">
      <c r="A9" s="24">
        <f t="shared" si="3"/>
        <v>50.800000000000011</v>
      </c>
      <c r="B9" s="25">
        <v>15.240000000000002</v>
      </c>
      <c r="C9" s="26">
        <f t="shared" si="1"/>
        <v>0.3</v>
      </c>
      <c r="D9" s="27"/>
      <c r="E9" s="28" t="s">
        <v>17</v>
      </c>
      <c r="F9" s="28"/>
      <c r="G9" s="28"/>
      <c r="H9" s="74"/>
      <c r="I9" s="28">
        <v>1</v>
      </c>
      <c r="J9" s="28">
        <v>1</v>
      </c>
      <c r="K9" s="28">
        <v>1</v>
      </c>
      <c r="L9" s="28">
        <v>1</v>
      </c>
      <c r="M9" s="29">
        <v>1</v>
      </c>
      <c r="N9" s="30">
        <f t="shared" si="2"/>
        <v>5</v>
      </c>
    </row>
    <row r="10" spans="1:14" x14ac:dyDescent="0.2">
      <c r="A10" s="24">
        <f t="shared" si="3"/>
        <v>56.500000000000014</v>
      </c>
      <c r="B10" s="25">
        <v>16.950000000000003</v>
      </c>
      <c r="C10" s="26">
        <f t="shared" si="1"/>
        <v>0.3</v>
      </c>
      <c r="D10" s="27"/>
      <c r="E10" s="28" t="s">
        <v>17</v>
      </c>
      <c r="F10" s="28">
        <v>5</v>
      </c>
      <c r="G10" s="28"/>
      <c r="H10" s="74"/>
      <c r="I10" s="28"/>
      <c r="J10" s="28"/>
      <c r="K10" s="28"/>
      <c r="L10" s="28"/>
      <c r="M10" s="29">
        <v>1</v>
      </c>
      <c r="N10" s="30">
        <f t="shared" si="2"/>
        <v>6</v>
      </c>
    </row>
    <row r="11" spans="1:14" x14ac:dyDescent="0.2">
      <c r="A11" s="24">
        <f t="shared" si="3"/>
        <v>61.833333333333336</v>
      </c>
      <c r="B11" s="25">
        <v>18.55</v>
      </c>
      <c r="C11" s="26">
        <f t="shared" si="1"/>
        <v>0.3</v>
      </c>
      <c r="D11" s="27"/>
      <c r="E11" s="28" t="s">
        <v>17</v>
      </c>
      <c r="F11" s="28">
        <v>5</v>
      </c>
      <c r="G11" s="28"/>
      <c r="H11" s="74"/>
      <c r="I11" s="28"/>
      <c r="J11" s="28"/>
      <c r="K11" s="28"/>
      <c r="L11" s="28">
        <v>1</v>
      </c>
      <c r="M11" s="29">
        <v>1</v>
      </c>
      <c r="N11" s="30">
        <f t="shared" si="2"/>
        <v>7</v>
      </c>
    </row>
    <row r="12" spans="1:14" x14ac:dyDescent="0.2">
      <c r="A12" s="24">
        <f t="shared" si="3"/>
        <v>67.533333333333346</v>
      </c>
      <c r="B12" s="25">
        <v>20.260000000000002</v>
      </c>
      <c r="C12" s="26">
        <f t="shared" si="1"/>
        <v>0.3</v>
      </c>
      <c r="D12" s="27"/>
      <c r="E12" s="28" t="s">
        <v>17</v>
      </c>
      <c r="F12" s="28">
        <v>5</v>
      </c>
      <c r="G12" s="28"/>
      <c r="H12" s="74"/>
      <c r="I12" s="28"/>
      <c r="J12" s="28"/>
      <c r="K12" s="28">
        <v>1</v>
      </c>
      <c r="L12" s="28">
        <v>1</v>
      </c>
      <c r="M12" s="29">
        <v>1</v>
      </c>
      <c r="N12" s="30">
        <f t="shared" si="2"/>
        <v>8</v>
      </c>
    </row>
    <row r="13" spans="1:14" x14ac:dyDescent="0.2">
      <c r="A13" s="24">
        <f t="shared" si="3"/>
        <v>73.233333333333348</v>
      </c>
      <c r="B13" s="25">
        <v>21.970000000000002</v>
      </c>
      <c r="C13" s="26">
        <f t="shared" si="1"/>
        <v>0.3</v>
      </c>
      <c r="D13" s="27"/>
      <c r="E13" s="28" t="s">
        <v>17</v>
      </c>
      <c r="F13" s="28">
        <v>5</v>
      </c>
      <c r="G13" s="28"/>
      <c r="H13" s="74"/>
      <c r="I13" s="28"/>
      <c r="J13" s="28">
        <v>1</v>
      </c>
      <c r="K13" s="28">
        <v>1</v>
      </c>
      <c r="L13" s="28">
        <v>1</v>
      </c>
      <c r="M13" s="29">
        <v>1</v>
      </c>
      <c r="N13" s="30">
        <f t="shared" si="2"/>
        <v>9</v>
      </c>
    </row>
    <row r="14" spans="1:14" x14ac:dyDescent="0.2">
      <c r="A14" s="24">
        <f t="shared" si="3"/>
        <v>78.933333333333351</v>
      </c>
      <c r="B14" s="25">
        <v>23.680000000000003</v>
      </c>
      <c r="C14" s="26">
        <f t="shared" si="1"/>
        <v>0.3</v>
      </c>
      <c r="D14" s="27"/>
      <c r="E14" s="28" t="s">
        <v>17</v>
      </c>
      <c r="F14" s="28">
        <v>5</v>
      </c>
      <c r="G14" s="28"/>
      <c r="H14" s="74"/>
      <c r="I14" s="28">
        <v>1</v>
      </c>
      <c r="J14" s="28">
        <v>1</v>
      </c>
      <c r="K14" s="28">
        <v>1</v>
      </c>
      <c r="L14" s="28">
        <v>1</v>
      </c>
      <c r="M14" s="29">
        <v>1</v>
      </c>
      <c r="N14" s="30">
        <f t="shared" si="2"/>
        <v>10</v>
      </c>
    </row>
    <row r="15" spans="1:14" x14ac:dyDescent="0.2">
      <c r="A15" s="24">
        <f t="shared" si="3"/>
        <v>84.633333333333354</v>
      </c>
      <c r="B15" s="25">
        <v>25.390000000000004</v>
      </c>
      <c r="C15" s="26">
        <f t="shared" si="1"/>
        <v>0.3</v>
      </c>
      <c r="D15" s="27"/>
      <c r="E15" s="28" t="s">
        <v>17</v>
      </c>
      <c r="F15" s="28">
        <v>5</v>
      </c>
      <c r="G15" s="28">
        <v>1</v>
      </c>
      <c r="H15" s="74"/>
      <c r="I15" s="28">
        <v>1</v>
      </c>
      <c r="J15" s="28">
        <v>1</v>
      </c>
      <c r="K15" s="28">
        <v>1</v>
      </c>
      <c r="L15" s="28">
        <v>1</v>
      </c>
      <c r="M15" s="29">
        <v>1</v>
      </c>
      <c r="N15" s="30">
        <f t="shared" si="2"/>
        <v>11</v>
      </c>
    </row>
    <row r="16" spans="1:14" x14ac:dyDescent="0.2">
      <c r="A16" s="24">
        <f t="shared" si="3"/>
        <v>90.333333333333357</v>
      </c>
      <c r="B16" s="25">
        <v>27.100000000000005</v>
      </c>
      <c r="C16" s="26">
        <f t="shared" si="1"/>
        <v>0.3</v>
      </c>
      <c r="D16" s="27"/>
      <c r="E16" s="28" t="s">
        <v>17</v>
      </c>
      <c r="F16" s="28">
        <v>5</v>
      </c>
      <c r="G16" s="28"/>
      <c r="H16" s="74">
        <v>6</v>
      </c>
      <c r="I16" s="28"/>
      <c r="J16" s="28"/>
      <c r="K16" s="28"/>
      <c r="L16" s="28"/>
      <c r="M16" s="29">
        <v>1</v>
      </c>
      <c r="N16" s="30">
        <f t="shared" si="2"/>
        <v>12</v>
      </c>
    </row>
    <row r="17" spans="1:14" x14ac:dyDescent="0.2">
      <c r="A17" s="24">
        <f t="shared" si="3"/>
        <v>95.5</v>
      </c>
      <c r="B17" s="25">
        <v>28.65</v>
      </c>
      <c r="C17" s="26">
        <f t="shared" si="1"/>
        <v>0.3</v>
      </c>
      <c r="D17" s="27"/>
      <c r="E17" s="28" t="s">
        <v>17</v>
      </c>
      <c r="F17" s="28">
        <v>5</v>
      </c>
      <c r="G17" s="28"/>
      <c r="H17" s="74">
        <v>6</v>
      </c>
      <c r="I17" s="28"/>
      <c r="J17" s="28"/>
      <c r="K17" s="28"/>
      <c r="L17" s="28">
        <v>1</v>
      </c>
      <c r="M17" s="29">
        <v>1</v>
      </c>
      <c r="N17" s="30">
        <f t="shared" si="2"/>
        <v>13</v>
      </c>
    </row>
    <row r="18" spans="1:14" x14ac:dyDescent="0.2">
      <c r="A18" s="24">
        <f t="shared" si="3"/>
        <v>101.2</v>
      </c>
      <c r="B18" s="25">
        <v>30.36</v>
      </c>
      <c r="C18" s="26">
        <f t="shared" si="1"/>
        <v>0.3</v>
      </c>
      <c r="D18" s="27"/>
      <c r="E18" s="28" t="s">
        <v>17</v>
      </c>
      <c r="F18" s="28">
        <v>5</v>
      </c>
      <c r="G18" s="28"/>
      <c r="H18" s="74">
        <v>6</v>
      </c>
      <c r="I18" s="28"/>
      <c r="J18" s="28"/>
      <c r="K18" s="28">
        <v>1</v>
      </c>
      <c r="L18" s="28">
        <v>1</v>
      </c>
      <c r="M18" s="29">
        <v>1</v>
      </c>
      <c r="N18" s="30">
        <f t="shared" si="2"/>
        <v>14</v>
      </c>
    </row>
    <row r="19" spans="1:14" x14ac:dyDescent="0.2">
      <c r="A19" s="24">
        <f t="shared" si="3"/>
        <v>106.9</v>
      </c>
      <c r="B19" s="25">
        <v>32.07</v>
      </c>
      <c r="C19" s="26">
        <f t="shared" si="1"/>
        <v>0.3</v>
      </c>
      <c r="D19" s="27"/>
      <c r="E19" s="28" t="s">
        <v>17</v>
      </c>
      <c r="F19" s="28">
        <v>5</v>
      </c>
      <c r="G19" s="28"/>
      <c r="H19" s="74">
        <v>6</v>
      </c>
      <c r="I19" s="28"/>
      <c r="J19" s="28"/>
      <c r="K19" s="28">
        <v>1</v>
      </c>
      <c r="L19" s="28">
        <v>1</v>
      </c>
      <c r="M19" s="29">
        <v>2</v>
      </c>
      <c r="N19" s="30">
        <f t="shared" si="2"/>
        <v>15</v>
      </c>
    </row>
    <row r="20" spans="1:14" ht="15" x14ac:dyDescent="0.2">
      <c r="A20" s="24" t="s">
        <v>18</v>
      </c>
      <c r="B20" s="25">
        <v>33.769999999999996</v>
      </c>
      <c r="C20" s="26">
        <v>0.3</v>
      </c>
      <c r="D20" s="27"/>
      <c r="E20" s="28" t="s">
        <v>17</v>
      </c>
      <c r="F20" s="28">
        <v>5</v>
      </c>
      <c r="G20" s="28"/>
      <c r="H20" s="74">
        <v>6</v>
      </c>
      <c r="I20" s="28"/>
      <c r="J20" s="28"/>
      <c r="K20" s="28">
        <v>1</v>
      </c>
      <c r="L20" s="28">
        <v>2</v>
      </c>
      <c r="M20" s="29">
        <v>2</v>
      </c>
      <c r="N20" s="30">
        <f t="shared" si="2"/>
        <v>16</v>
      </c>
    </row>
    <row r="21" spans="1:14" x14ac:dyDescent="0.2">
      <c r="A21" s="24">
        <f>(118.7-B$20)+B21</f>
        <v>120.4</v>
      </c>
      <c r="B21" s="25">
        <v>35.47</v>
      </c>
      <c r="C21" s="26">
        <f t="shared" ref="C21:C84" si="4">B21/A21</f>
        <v>0.29460132890365448</v>
      </c>
      <c r="D21" s="27"/>
      <c r="E21" s="28" t="s">
        <v>17</v>
      </c>
      <c r="F21" s="28">
        <v>5</v>
      </c>
      <c r="G21" s="28"/>
      <c r="H21" s="74">
        <v>6</v>
      </c>
      <c r="I21" s="28"/>
      <c r="J21" s="28"/>
      <c r="K21" s="28">
        <v>2</v>
      </c>
      <c r="L21" s="28">
        <v>2</v>
      </c>
      <c r="M21" s="29">
        <v>2</v>
      </c>
      <c r="N21" s="30">
        <f t="shared" si="2"/>
        <v>17</v>
      </c>
    </row>
    <row r="22" spans="1:14" x14ac:dyDescent="0.2">
      <c r="A22" s="24">
        <f t="shared" ref="A22:A85" si="5">(118.7-B$20)+B22</f>
        <v>122.10000000000001</v>
      </c>
      <c r="B22" s="25">
        <v>37.17</v>
      </c>
      <c r="C22" s="26">
        <f t="shared" si="4"/>
        <v>0.30442260442260444</v>
      </c>
      <c r="D22" s="27"/>
      <c r="E22" s="28" t="s">
        <v>17</v>
      </c>
      <c r="F22" s="28">
        <v>6</v>
      </c>
      <c r="G22" s="28"/>
      <c r="H22" s="74">
        <v>6</v>
      </c>
      <c r="I22" s="28"/>
      <c r="J22" s="28"/>
      <c r="K22" s="28">
        <v>2</v>
      </c>
      <c r="L22" s="28">
        <v>2</v>
      </c>
      <c r="M22" s="29">
        <v>2</v>
      </c>
      <c r="N22" s="30">
        <f t="shared" si="2"/>
        <v>18</v>
      </c>
    </row>
    <row r="23" spans="1:14" x14ac:dyDescent="0.2">
      <c r="A23" s="24">
        <f t="shared" si="5"/>
        <v>123.76</v>
      </c>
      <c r="B23" s="25">
        <v>38.83</v>
      </c>
      <c r="C23" s="26">
        <f t="shared" si="4"/>
        <v>0.31375242404654169</v>
      </c>
      <c r="D23" s="27"/>
      <c r="E23" s="28" t="s">
        <v>17</v>
      </c>
      <c r="F23" s="28">
        <v>6</v>
      </c>
      <c r="G23" s="28"/>
      <c r="H23" s="74">
        <v>6</v>
      </c>
      <c r="I23" s="28"/>
      <c r="J23" s="28">
        <v>1</v>
      </c>
      <c r="K23" s="28">
        <v>2</v>
      </c>
      <c r="L23" s="28">
        <v>2</v>
      </c>
      <c r="M23" s="29">
        <v>2</v>
      </c>
      <c r="N23" s="30">
        <f t="shared" si="2"/>
        <v>19</v>
      </c>
    </row>
    <row r="24" spans="1:14" x14ac:dyDescent="0.2">
      <c r="A24" s="24">
        <f t="shared" si="5"/>
        <v>125.47</v>
      </c>
      <c r="B24" s="25">
        <v>40.539999999999992</v>
      </c>
      <c r="C24" s="26">
        <f t="shared" si="4"/>
        <v>0.32310512473101133</v>
      </c>
      <c r="D24" s="27"/>
      <c r="E24" s="28" t="s">
        <v>17</v>
      </c>
      <c r="F24" s="28">
        <v>6</v>
      </c>
      <c r="G24" s="28"/>
      <c r="H24" s="74">
        <v>6</v>
      </c>
      <c r="I24" s="28"/>
      <c r="J24" s="28">
        <v>2</v>
      </c>
      <c r="K24" s="28">
        <v>2</v>
      </c>
      <c r="L24" s="28">
        <v>2</v>
      </c>
      <c r="M24" s="29">
        <v>2</v>
      </c>
      <c r="N24" s="30">
        <f t="shared" si="2"/>
        <v>20</v>
      </c>
    </row>
    <row r="25" spans="1:14" x14ac:dyDescent="0.2">
      <c r="A25" s="24">
        <f t="shared" si="5"/>
        <v>127.17</v>
      </c>
      <c r="B25" s="25">
        <v>42.239999999999995</v>
      </c>
      <c r="C25" s="26">
        <f t="shared" si="4"/>
        <v>0.33215380986081616</v>
      </c>
      <c r="D25" s="27"/>
      <c r="E25" s="28" t="s">
        <v>17</v>
      </c>
      <c r="F25" s="28">
        <v>5</v>
      </c>
      <c r="G25" s="28"/>
      <c r="H25" s="74">
        <v>5</v>
      </c>
      <c r="I25" s="28"/>
      <c r="J25" s="28">
        <v>5</v>
      </c>
      <c r="K25" s="28">
        <v>2</v>
      </c>
      <c r="L25" s="28">
        <v>2</v>
      </c>
      <c r="M25" s="29">
        <v>2</v>
      </c>
      <c r="N25" s="30">
        <f t="shared" si="2"/>
        <v>21</v>
      </c>
    </row>
    <row r="26" spans="1:14" x14ac:dyDescent="0.2">
      <c r="A26" s="24">
        <f t="shared" si="5"/>
        <v>128.88</v>
      </c>
      <c r="B26" s="25">
        <v>43.949999999999989</v>
      </c>
      <c r="C26" s="26">
        <f t="shared" si="4"/>
        <v>0.34101489757914333</v>
      </c>
      <c r="D26" s="27"/>
      <c r="E26" s="28" t="s">
        <v>17</v>
      </c>
      <c r="F26" s="28">
        <v>5</v>
      </c>
      <c r="G26" s="28"/>
      <c r="H26" s="74">
        <v>5</v>
      </c>
      <c r="I26" s="28"/>
      <c r="J26" s="28">
        <v>6</v>
      </c>
      <c r="K26" s="28">
        <v>2</v>
      </c>
      <c r="L26" s="28">
        <v>2</v>
      </c>
      <c r="M26" s="29">
        <v>2</v>
      </c>
      <c r="N26" s="30">
        <f t="shared" si="2"/>
        <v>22</v>
      </c>
    </row>
    <row r="27" spans="1:14" x14ac:dyDescent="0.2">
      <c r="A27" s="24">
        <f t="shared" si="5"/>
        <v>130.54000000000002</v>
      </c>
      <c r="B27" s="25">
        <v>45.61</v>
      </c>
      <c r="C27" s="26">
        <f t="shared" si="4"/>
        <v>0.34939482151064799</v>
      </c>
      <c r="D27" s="27"/>
      <c r="E27" s="28" t="s">
        <v>17</v>
      </c>
      <c r="F27" s="28">
        <v>5</v>
      </c>
      <c r="G27" s="28"/>
      <c r="H27" s="74">
        <v>6</v>
      </c>
      <c r="I27" s="28"/>
      <c r="J27" s="28">
        <v>6</v>
      </c>
      <c r="K27" s="28">
        <v>2</v>
      </c>
      <c r="L27" s="28">
        <v>2</v>
      </c>
      <c r="M27" s="29">
        <v>2</v>
      </c>
      <c r="N27" s="30">
        <f t="shared" si="2"/>
        <v>23</v>
      </c>
    </row>
    <row r="28" spans="1:14" x14ac:dyDescent="0.2">
      <c r="A28" s="24">
        <f t="shared" si="5"/>
        <v>132.19999999999999</v>
      </c>
      <c r="B28" s="25">
        <v>47.269999999999996</v>
      </c>
      <c r="C28" s="26">
        <f t="shared" si="4"/>
        <v>0.3575642965204236</v>
      </c>
      <c r="D28" s="27"/>
      <c r="E28" s="28" t="s">
        <v>17</v>
      </c>
      <c r="F28" s="28">
        <v>6</v>
      </c>
      <c r="G28" s="28"/>
      <c r="H28" s="74">
        <v>6</v>
      </c>
      <c r="I28" s="28"/>
      <c r="J28" s="28">
        <v>6</v>
      </c>
      <c r="K28" s="28">
        <v>2</v>
      </c>
      <c r="L28" s="28">
        <v>2</v>
      </c>
      <c r="M28" s="29">
        <v>2</v>
      </c>
      <c r="N28" s="30">
        <f t="shared" si="2"/>
        <v>24</v>
      </c>
    </row>
    <row r="29" spans="1:14" x14ac:dyDescent="0.2">
      <c r="A29" s="24">
        <f t="shared" si="5"/>
        <v>133.86000000000001</v>
      </c>
      <c r="B29" s="25">
        <v>48.929999999999993</v>
      </c>
      <c r="C29" s="26">
        <f t="shared" si="4"/>
        <v>0.36553115194979818</v>
      </c>
      <c r="D29" s="27"/>
      <c r="E29" s="28" t="s">
        <v>17</v>
      </c>
      <c r="F29" s="28">
        <v>6</v>
      </c>
      <c r="G29" s="28"/>
      <c r="H29" s="74">
        <v>6</v>
      </c>
      <c r="I29" s="28"/>
      <c r="J29" s="28">
        <v>6</v>
      </c>
      <c r="K29" s="28">
        <v>2</v>
      </c>
      <c r="L29" s="28">
        <v>3</v>
      </c>
      <c r="M29" s="29">
        <v>2</v>
      </c>
      <c r="N29" s="30">
        <f t="shared" si="2"/>
        <v>25</v>
      </c>
    </row>
    <row r="30" spans="1:14" x14ac:dyDescent="0.2">
      <c r="A30" s="24">
        <f t="shared" si="5"/>
        <v>135.55000000000001</v>
      </c>
      <c r="B30" s="25">
        <v>50.620000000000005</v>
      </c>
      <c r="C30" s="26">
        <f t="shared" si="4"/>
        <v>0.37344153448911843</v>
      </c>
      <c r="D30" s="27"/>
      <c r="E30" s="28" t="s">
        <v>17</v>
      </c>
      <c r="F30" s="28">
        <v>6</v>
      </c>
      <c r="G30" s="28"/>
      <c r="H30" s="74">
        <v>6</v>
      </c>
      <c r="I30" s="28"/>
      <c r="J30" s="28">
        <v>6</v>
      </c>
      <c r="K30" s="28">
        <v>2</v>
      </c>
      <c r="L30" s="28">
        <v>4</v>
      </c>
      <c r="M30" s="29">
        <v>2</v>
      </c>
      <c r="N30" s="30">
        <f t="shared" si="2"/>
        <v>26</v>
      </c>
    </row>
    <row r="31" spans="1:14" x14ac:dyDescent="0.2">
      <c r="A31" s="24">
        <f t="shared" si="5"/>
        <v>137.23000000000002</v>
      </c>
      <c r="B31" s="25">
        <v>52.3</v>
      </c>
      <c r="C31" s="26">
        <f t="shared" si="4"/>
        <v>0.38111200174888865</v>
      </c>
      <c r="D31" s="27"/>
      <c r="E31" s="28" t="s">
        <v>17</v>
      </c>
      <c r="F31" s="28">
        <v>6</v>
      </c>
      <c r="G31" s="28"/>
      <c r="H31" s="74">
        <v>6</v>
      </c>
      <c r="I31" s="28"/>
      <c r="J31" s="28">
        <v>6</v>
      </c>
      <c r="K31" s="28">
        <v>2</v>
      </c>
      <c r="L31" s="28">
        <v>5</v>
      </c>
      <c r="M31" s="29">
        <v>2</v>
      </c>
      <c r="N31" s="30">
        <f t="shared" si="2"/>
        <v>27</v>
      </c>
    </row>
    <row r="32" spans="1:14" x14ac:dyDescent="0.2">
      <c r="A32" s="24">
        <f t="shared" si="5"/>
        <v>138.88999999999999</v>
      </c>
      <c r="B32" s="25">
        <v>53.959999999999994</v>
      </c>
      <c r="C32" s="26">
        <f t="shared" si="4"/>
        <v>0.38850889192886456</v>
      </c>
      <c r="D32" s="27"/>
      <c r="E32" s="28" t="s">
        <v>17</v>
      </c>
      <c r="F32" s="28">
        <v>6</v>
      </c>
      <c r="G32" s="28"/>
      <c r="H32" s="74">
        <v>6</v>
      </c>
      <c r="I32" s="28"/>
      <c r="J32" s="28">
        <v>6</v>
      </c>
      <c r="K32" s="28">
        <v>2</v>
      </c>
      <c r="L32" s="28">
        <v>6</v>
      </c>
      <c r="M32" s="29">
        <v>2</v>
      </c>
      <c r="N32" s="30">
        <f t="shared" si="2"/>
        <v>28</v>
      </c>
    </row>
    <row r="33" spans="1:14" x14ac:dyDescent="0.2">
      <c r="A33" s="24">
        <f t="shared" si="5"/>
        <v>140.55000000000001</v>
      </c>
      <c r="B33" s="25">
        <v>55.620000000000005</v>
      </c>
      <c r="C33" s="26">
        <f t="shared" si="4"/>
        <v>0.39573105656350055</v>
      </c>
      <c r="D33" s="27"/>
      <c r="E33" s="28" t="s">
        <v>17</v>
      </c>
      <c r="F33" s="28">
        <v>6</v>
      </c>
      <c r="G33" s="28"/>
      <c r="H33" s="74">
        <v>6</v>
      </c>
      <c r="I33" s="28">
        <v>1</v>
      </c>
      <c r="J33" s="28">
        <v>6</v>
      </c>
      <c r="K33" s="28">
        <v>2</v>
      </c>
      <c r="L33" s="28">
        <v>6</v>
      </c>
      <c r="M33" s="29">
        <v>2</v>
      </c>
      <c r="N33" s="30">
        <f t="shared" si="2"/>
        <v>29</v>
      </c>
    </row>
    <row r="34" spans="1:14" x14ac:dyDescent="0.2">
      <c r="A34" s="24">
        <f t="shared" si="5"/>
        <v>142.26000000000002</v>
      </c>
      <c r="B34" s="25">
        <v>57.330000000000013</v>
      </c>
      <c r="C34" s="26">
        <f t="shared" si="4"/>
        <v>0.40299451708140027</v>
      </c>
      <c r="D34" s="27"/>
      <c r="E34" s="28" t="s">
        <v>17</v>
      </c>
      <c r="F34" s="28">
        <v>6</v>
      </c>
      <c r="G34" s="28"/>
      <c r="H34" s="74">
        <v>6</v>
      </c>
      <c r="I34" s="28">
        <v>2</v>
      </c>
      <c r="J34" s="28">
        <v>6</v>
      </c>
      <c r="K34" s="28">
        <v>2</v>
      </c>
      <c r="L34" s="28">
        <v>6</v>
      </c>
      <c r="M34" s="29">
        <v>2</v>
      </c>
      <c r="N34" s="30">
        <f t="shared" si="2"/>
        <v>30</v>
      </c>
    </row>
    <row r="35" spans="1:14" x14ac:dyDescent="0.2">
      <c r="A35" s="24">
        <f t="shared" si="5"/>
        <v>143.96000000000004</v>
      </c>
      <c r="B35" s="25">
        <v>59.030000000000015</v>
      </c>
      <c r="C35" s="26">
        <f t="shared" si="4"/>
        <v>0.41004445679355378</v>
      </c>
      <c r="D35" s="27"/>
      <c r="E35" s="28" t="s">
        <v>17</v>
      </c>
      <c r="F35" s="28">
        <v>6</v>
      </c>
      <c r="G35" s="28"/>
      <c r="H35" s="74">
        <v>6</v>
      </c>
      <c r="I35" s="28">
        <v>3</v>
      </c>
      <c r="J35" s="28">
        <v>6</v>
      </c>
      <c r="K35" s="28">
        <v>2</v>
      </c>
      <c r="L35" s="28">
        <v>6</v>
      </c>
      <c r="M35" s="29">
        <v>2</v>
      </c>
      <c r="N35" s="30">
        <f t="shared" si="2"/>
        <v>31</v>
      </c>
    </row>
    <row r="36" spans="1:14" x14ac:dyDescent="0.2">
      <c r="A36" s="24">
        <f t="shared" si="5"/>
        <v>145.65000000000003</v>
      </c>
      <c r="B36" s="25">
        <v>60.720000000000013</v>
      </c>
      <c r="C36" s="26">
        <f t="shared" si="4"/>
        <v>0.41688980432543771</v>
      </c>
      <c r="D36" s="27"/>
      <c r="E36" s="28" t="s">
        <v>17</v>
      </c>
      <c r="F36" s="28">
        <v>6</v>
      </c>
      <c r="G36" s="28"/>
      <c r="H36" s="74">
        <v>6</v>
      </c>
      <c r="I36" s="28">
        <v>4</v>
      </c>
      <c r="J36" s="28">
        <v>6</v>
      </c>
      <c r="K36" s="28">
        <v>2</v>
      </c>
      <c r="L36" s="28">
        <v>6</v>
      </c>
      <c r="M36" s="29">
        <v>2</v>
      </c>
      <c r="N36" s="30">
        <f t="shared" si="2"/>
        <v>32</v>
      </c>
    </row>
    <row r="37" spans="1:14" x14ac:dyDescent="0.2">
      <c r="A37" s="24">
        <f t="shared" si="5"/>
        <v>147.33000000000001</v>
      </c>
      <c r="B37" s="25">
        <v>62.400000000000006</v>
      </c>
      <c r="C37" s="26">
        <f t="shared" si="4"/>
        <v>0.42353899409488904</v>
      </c>
      <c r="D37" s="27"/>
      <c r="E37" s="28" t="s">
        <v>17</v>
      </c>
      <c r="F37" s="28">
        <v>6</v>
      </c>
      <c r="G37" s="28"/>
      <c r="H37" s="74">
        <v>6</v>
      </c>
      <c r="I37" s="28">
        <v>5</v>
      </c>
      <c r="J37" s="28">
        <v>6</v>
      </c>
      <c r="K37" s="28">
        <v>2</v>
      </c>
      <c r="L37" s="28">
        <v>6</v>
      </c>
      <c r="M37" s="29">
        <v>2</v>
      </c>
      <c r="N37" s="30">
        <f t="shared" si="2"/>
        <v>33</v>
      </c>
    </row>
    <row r="38" spans="1:14" x14ac:dyDescent="0.2">
      <c r="A38" s="24">
        <f t="shared" si="5"/>
        <v>148.99</v>
      </c>
      <c r="B38" s="25">
        <v>64.06</v>
      </c>
      <c r="C38" s="26">
        <f t="shared" si="4"/>
        <v>0.42996174239881868</v>
      </c>
      <c r="D38" s="27"/>
      <c r="E38" s="28" t="s">
        <v>17</v>
      </c>
      <c r="F38" s="28">
        <v>6</v>
      </c>
      <c r="G38" s="28"/>
      <c r="H38" s="74">
        <v>6</v>
      </c>
      <c r="I38" s="28">
        <v>6</v>
      </c>
      <c r="J38" s="28">
        <v>6</v>
      </c>
      <c r="K38" s="28">
        <v>2</v>
      </c>
      <c r="L38" s="28">
        <v>6</v>
      </c>
      <c r="M38" s="29">
        <v>2</v>
      </c>
      <c r="N38" s="30">
        <f t="shared" si="2"/>
        <v>34</v>
      </c>
    </row>
    <row r="39" spans="1:14" x14ac:dyDescent="0.2">
      <c r="A39" s="24">
        <f t="shared" si="5"/>
        <v>150.65000000000003</v>
      </c>
      <c r="B39" s="25">
        <v>65.720000000000013</v>
      </c>
      <c r="C39" s="26">
        <f t="shared" si="4"/>
        <v>0.43624294722867574</v>
      </c>
      <c r="D39" s="27"/>
      <c r="E39" s="28" t="s">
        <v>17</v>
      </c>
      <c r="F39" s="28">
        <v>6</v>
      </c>
      <c r="G39" s="28"/>
      <c r="H39" s="74">
        <v>6</v>
      </c>
      <c r="I39" s="28">
        <v>6</v>
      </c>
      <c r="J39" s="28">
        <v>6</v>
      </c>
      <c r="K39" s="28">
        <v>3</v>
      </c>
      <c r="L39" s="28">
        <v>6</v>
      </c>
      <c r="M39" s="29">
        <v>2</v>
      </c>
      <c r="N39" s="30">
        <f t="shared" si="2"/>
        <v>35</v>
      </c>
    </row>
    <row r="40" spans="1:14" x14ac:dyDescent="0.2">
      <c r="A40" s="24">
        <f t="shared" si="5"/>
        <v>152.34</v>
      </c>
      <c r="B40" s="25">
        <v>67.41</v>
      </c>
      <c r="C40" s="26">
        <f t="shared" si="4"/>
        <v>0.44249704608113427</v>
      </c>
      <c r="D40" s="27"/>
      <c r="E40" s="28" t="s">
        <v>17</v>
      </c>
      <c r="F40" s="28">
        <v>6</v>
      </c>
      <c r="G40" s="28"/>
      <c r="H40" s="74">
        <v>6</v>
      </c>
      <c r="I40" s="28">
        <v>6</v>
      </c>
      <c r="J40" s="28">
        <v>6</v>
      </c>
      <c r="K40" s="28">
        <v>4</v>
      </c>
      <c r="L40" s="28">
        <v>6</v>
      </c>
      <c r="M40" s="29">
        <v>2</v>
      </c>
      <c r="N40" s="30">
        <f t="shared" si="2"/>
        <v>36</v>
      </c>
    </row>
    <row r="41" spans="1:14" x14ac:dyDescent="0.2">
      <c r="A41" s="24">
        <f t="shared" si="5"/>
        <v>154.02000000000001</v>
      </c>
      <c r="B41" s="25">
        <v>69.09</v>
      </c>
      <c r="C41" s="26">
        <f t="shared" si="4"/>
        <v>0.44857810673938447</v>
      </c>
      <c r="D41" s="27"/>
      <c r="E41" s="28" t="s">
        <v>17</v>
      </c>
      <c r="F41" s="28">
        <v>6</v>
      </c>
      <c r="G41" s="28"/>
      <c r="H41" s="74">
        <v>6</v>
      </c>
      <c r="I41" s="28">
        <v>6</v>
      </c>
      <c r="J41" s="28">
        <v>6</v>
      </c>
      <c r="K41" s="28">
        <v>5</v>
      </c>
      <c r="L41" s="28">
        <v>6</v>
      </c>
      <c r="M41" s="29">
        <v>2</v>
      </c>
      <c r="N41" s="30">
        <f t="shared" si="2"/>
        <v>37</v>
      </c>
    </row>
    <row r="42" spans="1:14" x14ac:dyDescent="0.2">
      <c r="A42" s="24">
        <f t="shared" si="5"/>
        <v>155.68</v>
      </c>
      <c r="B42" s="25">
        <v>70.75</v>
      </c>
      <c r="C42" s="26">
        <f t="shared" si="4"/>
        <v>0.45445786228160329</v>
      </c>
      <c r="D42" s="27"/>
      <c r="E42" s="28" t="s">
        <v>17</v>
      </c>
      <c r="F42" s="28">
        <v>6</v>
      </c>
      <c r="G42" s="28"/>
      <c r="H42" s="74">
        <v>6</v>
      </c>
      <c r="I42" s="28">
        <v>6</v>
      </c>
      <c r="J42" s="28">
        <v>6</v>
      </c>
      <c r="K42" s="28">
        <v>6</v>
      </c>
      <c r="L42" s="28">
        <v>6</v>
      </c>
      <c r="M42" s="29">
        <v>2</v>
      </c>
      <c r="N42" s="30">
        <f t="shared" si="2"/>
        <v>38</v>
      </c>
    </row>
    <row r="43" spans="1:14" x14ac:dyDescent="0.2">
      <c r="A43" s="24">
        <f t="shared" si="5"/>
        <v>157.34</v>
      </c>
      <c r="B43" s="25">
        <v>72.41</v>
      </c>
      <c r="C43" s="26">
        <f t="shared" si="4"/>
        <v>0.46021355027329347</v>
      </c>
      <c r="D43" s="27"/>
      <c r="E43" s="28" t="s">
        <v>17</v>
      </c>
      <c r="F43" s="28">
        <v>6</v>
      </c>
      <c r="G43" s="28">
        <v>1</v>
      </c>
      <c r="H43" s="74">
        <v>6</v>
      </c>
      <c r="I43" s="28">
        <v>6</v>
      </c>
      <c r="J43" s="28">
        <v>6</v>
      </c>
      <c r="K43" s="28">
        <v>6</v>
      </c>
      <c r="L43" s="28">
        <v>6</v>
      </c>
      <c r="M43" s="29">
        <v>2</v>
      </c>
      <c r="N43" s="30">
        <f t="shared" si="2"/>
        <v>39</v>
      </c>
    </row>
    <row r="44" spans="1:14" x14ac:dyDescent="0.2">
      <c r="A44" s="24">
        <f t="shared" si="5"/>
        <v>159.05000000000001</v>
      </c>
      <c r="B44" s="25">
        <v>74.12</v>
      </c>
      <c r="C44" s="26">
        <f t="shared" si="4"/>
        <v>0.46601697579377555</v>
      </c>
      <c r="D44" s="27"/>
      <c r="E44" s="28" t="s">
        <v>17</v>
      </c>
      <c r="F44" s="28">
        <v>6</v>
      </c>
      <c r="G44" s="28">
        <v>2</v>
      </c>
      <c r="H44" s="74">
        <v>6</v>
      </c>
      <c r="I44" s="28">
        <v>6</v>
      </c>
      <c r="J44" s="28">
        <v>6</v>
      </c>
      <c r="K44" s="28">
        <v>6</v>
      </c>
      <c r="L44" s="28">
        <v>6</v>
      </c>
      <c r="M44" s="29">
        <v>2</v>
      </c>
      <c r="N44" s="30">
        <f t="shared" si="2"/>
        <v>40</v>
      </c>
    </row>
    <row r="45" spans="1:14" x14ac:dyDescent="0.2">
      <c r="A45" s="24">
        <f t="shared" si="5"/>
        <v>160.75</v>
      </c>
      <c r="B45" s="25">
        <v>75.819999999999993</v>
      </c>
      <c r="C45" s="26">
        <f t="shared" si="4"/>
        <v>0.4716640746500777</v>
      </c>
      <c r="D45" s="27"/>
      <c r="E45" s="28" t="s">
        <v>17</v>
      </c>
      <c r="F45" s="28">
        <v>6</v>
      </c>
      <c r="G45" s="28">
        <v>3</v>
      </c>
      <c r="H45" s="74">
        <v>6</v>
      </c>
      <c r="I45" s="28">
        <v>6</v>
      </c>
      <c r="J45" s="28">
        <v>6</v>
      </c>
      <c r="K45" s="28">
        <v>6</v>
      </c>
      <c r="L45" s="28">
        <v>6</v>
      </c>
      <c r="M45" s="29">
        <v>2</v>
      </c>
      <c r="N45" s="30">
        <f t="shared" si="2"/>
        <v>41</v>
      </c>
    </row>
    <row r="46" spans="1:14" x14ac:dyDescent="0.2">
      <c r="A46" s="24">
        <f t="shared" si="5"/>
        <v>162.44</v>
      </c>
      <c r="B46" s="25">
        <v>77.509999999999991</v>
      </c>
      <c r="C46" s="26">
        <f t="shared" si="4"/>
        <v>0.47716079783304599</v>
      </c>
      <c r="D46" s="27"/>
      <c r="E46" s="28" t="s">
        <v>17</v>
      </c>
      <c r="F46" s="28">
        <v>6</v>
      </c>
      <c r="G46" s="28">
        <v>4</v>
      </c>
      <c r="H46" s="74">
        <v>6</v>
      </c>
      <c r="I46" s="28">
        <v>6</v>
      </c>
      <c r="J46" s="28">
        <v>6</v>
      </c>
      <c r="K46" s="28">
        <v>6</v>
      </c>
      <c r="L46" s="28">
        <v>6</v>
      </c>
      <c r="M46" s="29">
        <v>2</v>
      </c>
      <c r="N46" s="30">
        <f t="shared" si="2"/>
        <v>42</v>
      </c>
    </row>
    <row r="47" spans="1:14" x14ac:dyDescent="0.2">
      <c r="A47" s="24">
        <f t="shared" si="5"/>
        <v>164.12</v>
      </c>
      <c r="B47" s="25">
        <v>79.19</v>
      </c>
      <c r="C47" s="26">
        <f t="shared" si="4"/>
        <v>0.48251279551547643</v>
      </c>
      <c r="D47" s="27"/>
      <c r="E47" s="28" t="s">
        <v>17</v>
      </c>
      <c r="F47" s="28">
        <v>6</v>
      </c>
      <c r="G47" s="28">
        <v>5</v>
      </c>
      <c r="H47" s="74">
        <v>6</v>
      </c>
      <c r="I47" s="28">
        <v>6</v>
      </c>
      <c r="J47" s="28">
        <v>6</v>
      </c>
      <c r="K47" s="28">
        <v>6</v>
      </c>
      <c r="L47" s="28">
        <v>6</v>
      </c>
      <c r="M47" s="29">
        <v>2</v>
      </c>
      <c r="N47" s="30">
        <f t="shared" si="2"/>
        <v>43</v>
      </c>
    </row>
    <row r="48" spans="1:14" x14ac:dyDescent="0.2">
      <c r="A48" s="24">
        <f t="shared" si="5"/>
        <v>165.78</v>
      </c>
      <c r="B48" s="25">
        <v>80.849999999999994</v>
      </c>
      <c r="C48" s="26">
        <f t="shared" si="4"/>
        <v>0.48769453492580522</v>
      </c>
      <c r="D48" s="27"/>
      <c r="E48" s="28" t="s">
        <v>17</v>
      </c>
      <c r="F48" s="28">
        <v>6</v>
      </c>
      <c r="G48" s="28">
        <v>6</v>
      </c>
      <c r="H48" s="74">
        <v>6</v>
      </c>
      <c r="I48" s="28">
        <v>6</v>
      </c>
      <c r="J48" s="28">
        <v>6</v>
      </c>
      <c r="K48" s="28">
        <v>6</v>
      </c>
      <c r="L48" s="28">
        <v>6</v>
      </c>
      <c r="M48" s="29">
        <v>2</v>
      </c>
      <c r="N48" s="30">
        <f t="shared" si="2"/>
        <v>44</v>
      </c>
    </row>
    <row r="49" spans="1:14" x14ac:dyDescent="0.2">
      <c r="A49" s="24">
        <f t="shared" si="5"/>
        <v>167.44</v>
      </c>
      <c r="B49" s="25">
        <v>82.509999999999991</v>
      </c>
      <c r="C49" s="26">
        <f t="shared" si="4"/>
        <v>0.49277353081700903</v>
      </c>
      <c r="D49" s="27"/>
      <c r="E49" s="28" t="s">
        <v>17</v>
      </c>
      <c r="F49" s="28">
        <v>7</v>
      </c>
      <c r="G49" s="28">
        <v>6</v>
      </c>
      <c r="H49" s="74">
        <v>6</v>
      </c>
      <c r="I49" s="28">
        <v>6</v>
      </c>
      <c r="J49" s="28">
        <v>6</v>
      </c>
      <c r="K49" s="28">
        <v>6</v>
      </c>
      <c r="L49" s="28">
        <v>6</v>
      </c>
      <c r="M49" s="29">
        <v>2</v>
      </c>
      <c r="N49" s="30">
        <f t="shared" si="2"/>
        <v>45</v>
      </c>
    </row>
    <row r="50" spans="1:14" x14ac:dyDescent="0.2">
      <c r="A50" s="31">
        <f t="shared" si="5"/>
        <v>169.04000000000002</v>
      </c>
      <c r="B50" s="32">
        <v>84.11</v>
      </c>
      <c r="C50" s="33">
        <f t="shared" si="4"/>
        <v>0.4975745385707524</v>
      </c>
      <c r="D50" s="27"/>
      <c r="E50" s="28" t="s">
        <v>17</v>
      </c>
      <c r="F50" s="28">
        <v>7</v>
      </c>
      <c r="G50" s="28">
        <v>7</v>
      </c>
      <c r="H50" s="74">
        <v>6</v>
      </c>
      <c r="I50" s="28">
        <v>6</v>
      </c>
      <c r="J50" s="28">
        <v>6</v>
      </c>
      <c r="K50" s="28">
        <v>6</v>
      </c>
      <c r="L50" s="28">
        <v>6</v>
      </c>
      <c r="M50" s="29">
        <v>2</v>
      </c>
      <c r="N50" s="30">
        <f t="shared" si="2"/>
        <v>46</v>
      </c>
    </row>
    <row r="51" spans="1:14" x14ac:dyDescent="0.2">
      <c r="A51" s="31">
        <f t="shared" si="5"/>
        <v>170.64</v>
      </c>
      <c r="B51" s="32">
        <v>85.71</v>
      </c>
      <c r="C51" s="33">
        <f t="shared" si="4"/>
        <v>0.50228551336146277</v>
      </c>
      <c r="D51" s="27"/>
      <c r="E51" s="28" t="s">
        <v>17</v>
      </c>
      <c r="F51" s="28">
        <v>7</v>
      </c>
      <c r="G51" s="28">
        <v>7</v>
      </c>
      <c r="H51" s="74">
        <v>6</v>
      </c>
      <c r="I51" s="28">
        <v>7</v>
      </c>
      <c r="J51" s="28">
        <v>6</v>
      </c>
      <c r="K51" s="28">
        <v>6</v>
      </c>
      <c r="L51" s="28">
        <v>6</v>
      </c>
      <c r="M51" s="29">
        <v>2</v>
      </c>
      <c r="N51" s="30">
        <f t="shared" si="2"/>
        <v>47</v>
      </c>
    </row>
    <row r="52" spans="1:14" x14ac:dyDescent="0.2">
      <c r="A52" s="31">
        <f t="shared" si="5"/>
        <v>172.24</v>
      </c>
      <c r="B52" s="32">
        <v>87.309999999999988</v>
      </c>
      <c r="C52" s="33">
        <f t="shared" si="4"/>
        <v>0.50690896423594978</v>
      </c>
      <c r="D52" s="27"/>
      <c r="E52" s="28" t="s">
        <v>17</v>
      </c>
      <c r="F52" s="28">
        <v>7</v>
      </c>
      <c r="G52" s="28">
        <v>7</v>
      </c>
      <c r="H52" s="74">
        <v>6</v>
      </c>
      <c r="I52" s="28">
        <v>7</v>
      </c>
      <c r="J52" s="28">
        <v>7</v>
      </c>
      <c r="K52" s="28">
        <v>6</v>
      </c>
      <c r="L52" s="28">
        <v>6</v>
      </c>
      <c r="M52" s="29">
        <v>2</v>
      </c>
      <c r="N52" s="30">
        <f t="shared" si="2"/>
        <v>48</v>
      </c>
    </row>
    <row r="53" spans="1:14" x14ac:dyDescent="0.2">
      <c r="A53" s="31">
        <f t="shared" si="5"/>
        <v>173.83999999999997</v>
      </c>
      <c r="B53" s="32">
        <v>88.909999999999982</v>
      </c>
      <c r="C53" s="33">
        <f t="shared" si="4"/>
        <v>0.51144730786930503</v>
      </c>
      <c r="D53" s="27"/>
      <c r="E53" s="28" t="s">
        <v>17</v>
      </c>
      <c r="F53" s="28">
        <v>7</v>
      </c>
      <c r="G53" s="28">
        <v>7</v>
      </c>
      <c r="H53" s="74">
        <v>6</v>
      </c>
      <c r="I53" s="28">
        <v>7</v>
      </c>
      <c r="J53" s="28">
        <v>7</v>
      </c>
      <c r="K53" s="28">
        <v>7</v>
      </c>
      <c r="L53" s="28">
        <v>6</v>
      </c>
      <c r="M53" s="29">
        <v>2</v>
      </c>
      <c r="N53" s="30">
        <f t="shared" si="2"/>
        <v>49</v>
      </c>
    </row>
    <row r="54" spans="1:14" x14ac:dyDescent="0.2">
      <c r="A54" s="31">
        <f t="shared" si="5"/>
        <v>175.44</v>
      </c>
      <c r="B54" s="32">
        <v>90.509999999999991</v>
      </c>
      <c r="C54" s="33">
        <f t="shared" si="4"/>
        <v>0.51590287277701774</v>
      </c>
      <c r="D54" s="27"/>
      <c r="E54" s="28" t="s">
        <v>17</v>
      </c>
      <c r="F54" s="28">
        <v>7</v>
      </c>
      <c r="G54" s="28">
        <v>7</v>
      </c>
      <c r="H54" s="74">
        <v>6</v>
      </c>
      <c r="I54" s="28">
        <v>7</v>
      </c>
      <c r="J54" s="28">
        <v>7</v>
      </c>
      <c r="K54" s="28">
        <v>7</v>
      </c>
      <c r="L54" s="28">
        <v>7</v>
      </c>
      <c r="M54" s="29">
        <v>2</v>
      </c>
      <c r="N54" s="30">
        <f t="shared" si="2"/>
        <v>50</v>
      </c>
    </row>
    <row r="55" spans="1:14" s="34" customFormat="1" x14ac:dyDescent="0.2">
      <c r="A55" s="31">
        <f t="shared" si="5"/>
        <v>177.04000000000002</v>
      </c>
      <c r="B55" s="32">
        <v>92.11</v>
      </c>
      <c r="C55" s="33">
        <f t="shared" si="4"/>
        <v>0.5202779032986895</v>
      </c>
      <c r="D55" s="27"/>
      <c r="E55" s="28" t="s">
        <v>17</v>
      </c>
      <c r="F55" s="28">
        <v>8</v>
      </c>
      <c r="G55" s="28">
        <v>7</v>
      </c>
      <c r="H55" s="74">
        <v>6</v>
      </c>
      <c r="I55" s="28">
        <v>7</v>
      </c>
      <c r="J55" s="28">
        <v>7</v>
      </c>
      <c r="K55" s="28">
        <v>7</v>
      </c>
      <c r="L55" s="28">
        <v>7</v>
      </c>
      <c r="M55" s="29">
        <v>2</v>
      </c>
      <c r="N55" s="30">
        <f t="shared" si="2"/>
        <v>51</v>
      </c>
    </row>
    <row r="56" spans="1:14" x14ac:dyDescent="0.2">
      <c r="A56" s="31">
        <f t="shared" si="5"/>
        <v>178.64000000000001</v>
      </c>
      <c r="B56" s="32">
        <v>93.710000000000008</v>
      </c>
      <c r="C56" s="33">
        <f t="shared" si="4"/>
        <v>0.52457456336766684</v>
      </c>
      <c r="D56" s="27"/>
      <c r="E56" s="28" t="s">
        <v>17</v>
      </c>
      <c r="F56" s="28">
        <v>8</v>
      </c>
      <c r="G56" s="28">
        <v>8</v>
      </c>
      <c r="H56" s="74">
        <v>6</v>
      </c>
      <c r="I56" s="28">
        <v>7</v>
      </c>
      <c r="J56" s="28">
        <v>7</v>
      </c>
      <c r="K56" s="28">
        <v>7</v>
      </c>
      <c r="L56" s="28">
        <v>7</v>
      </c>
      <c r="M56" s="29">
        <v>2</v>
      </c>
      <c r="N56" s="30">
        <f t="shared" si="2"/>
        <v>52</v>
      </c>
    </row>
    <row r="57" spans="1:14" x14ac:dyDescent="0.2">
      <c r="A57" s="31">
        <f t="shared" si="5"/>
        <v>180.24</v>
      </c>
      <c r="B57" s="32">
        <v>95.31</v>
      </c>
      <c r="C57" s="33">
        <f t="shared" si="4"/>
        <v>0.52879494007989347</v>
      </c>
      <c r="D57" s="27"/>
      <c r="E57" s="28" t="s">
        <v>17</v>
      </c>
      <c r="F57" s="28">
        <v>8</v>
      </c>
      <c r="G57" s="28">
        <v>8</v>
      </c>
      <c r="H57" s="74">
        <v>6</v>
      </c>
      <c r="I57" s="28">
        <v>8</v>
      </c>
      <c r="J57" s="28">
        <v>7</v>
      </c>
      <c r="K57" s="28">
        <v>7</v>
      </c>
      <c r="L57" s="28">
        <v>7</v>
      </c>
      <c r="M57" s="29">
        <v>2</v>
      </c>
      <c r="N57" s="30">
        <f t="shared" si="2"/>
        <v>53</v>
      </c>
    </row>
    <row r="58" spans="1:14" x14ac:dyDescent="0.2">
      <c r="A58" s="31">
        <f t="shared" si="5"/>
        <v>181.84000000000003</v>
      </c>
      <c r="B58" s="32">
        <v>96.910000000000011</v>
      </c>
      <c r="C58" s="33">
        <f t="shared" si="4"/>
        <v>0.53294104707435108</v>
      </c>
      <c r="D58" s="27"/>
      <c r="E58" s="28" t="s">
        <v>17</v>
      </c>
      <c r="F58" s="28">
        <v>8</v>
      </c>
      <c r="G58" s="28">
        <v>8</v>
      </c>
      <c r="H58" s="74">
        <v>6</v>
      </c>
      <c r="I58" s="28">
        <v>8</v>
      </c>
      <c r="J58" s="28">
        <v>8</v>
      </c>
      <c r="K58" s="28">
        <v>7</v>
      </c>
      <c r="L58" s="28">
        <v>7</v>
      </c>
      <c r="M58" s="29">
        <v>2</v>
      </c>
      <c r="N58" s="30">
        <f t="shared" si="2"/>
        <v>54</v>
      </c>
    </row>
    <row r="59" spans="1:14" x14ac:dyDescent="0.2">
      <c r="A59" s="31">
        <f t="shared" si="5"/>
        <v>183.44</v>
      </c>
      <c r="B59" s="32">
        <v>98.51</v>
      </c>
      <c r="C59" s="33">
        <f t="shared" si="4"/>
        <v>0.53701482773658971</v>
      </c>
      <c r="D59" s="27"/>
      <c r="E59" s="28" t="s">
        <v>17</v>
      </c>
      <c r="F59" s="28">
        <v>8</v>
      </c>
      <c r="G59" s="28">
        <v>8</v>
      </c>
      <c r="H59" s="74">
        <v>6</v>
      </c>
      <c r="I59" s="28">
        <v>8</v>
      </c>
      <c r="J59" s="28">
        <v>8</v>
      </c>
      <c r="K59" s="28">
        <v>8</v>
      </c>
      <c r="L59" s="28">
        <v>7</v>
      </c>
      <c r="M59" s="29">
        <v>2</v>
      </c>
      <c r="N59" s="30">
        <f t="shared" si="2"/>
        <v>55</v>
      </c>
    </row>
    <row r="60" spans="1:14" x14ac:dyDescent="0.2">
      <c r="A60" s="31">
        <f t="shared" si="5"/>
        <v>185.04000000000002</v>
      </c>
      <c r="B60" s="32">
        <v>100.11</v>
      </c>
      <c r="C60" s="33">
        <f t="shared" si="4"/>
        <v>0.54101815823605703</v>
      </c>
      <c r="D60" s="27"/>
      <c r="E60" s="28" t="s">
        <v>17</v>
      </c>
      <c r="F60" s="28">
        <v>8</v>
      </c>
      <c r="G60" s="28">
        <v>8</v>
      </c>
      <c r="H60" s="74">
        <v>6</v>
      </c>
      <c r="I60" s="28">
        <v>8</v>
      </c>
      <c r="J60" s="28">
        <v>8</v>
      </c>
      <c r="K60" s="28">
        <v>8</v>
      </c>
      <c r="L60" s="28">
        <v>8</v>
      </c>
      <c r="M60" s="29">
        <v>2</v>
      </c>
      <c r="N60" s="30">
        <f t="shared" si="2"/>
        <v>56</v>
      </c>
    </row>
    <row r="61" spans="1:14" x14ac:dyDescent="0.2">
      <c r="A61" s="31">
        <f t="shared" si="5"/>
        <v>186.64</v>
      </c>
      <c r="B61" s="32">
        <v>101.71</v>
      </c>
      <c r="C61" s="33">
        <f t="shared" si="4"/>
        <v>0.54495285040720098</v>
      </c>
      <c r="D61" s="27"/>
      <c r="E61" s="28" t="s">
        <v>17</v>
      </c>
      <c r="F61" s="28">
        <v>9</v>
      </c>
      <c r="G61" s="28">
        <v>8</v>
      </c>
      <c r="H61" s="74">
        <v>6</v>
      </c>
      <c r="I61" s="28">
        <v>8</v>
      </c>
      <c r="J61" s="28">
        <v>8</v>
      </c>
      <c r="K61" s="28">
        <v>8</v>
      </c>
      <c r="L61" s="28">
        <v>8</v>
      </c>
      <c r="M61" s="29">
        <v>2</v>
      </c>
      <c r="N61" s="30">
        <f t="shared" si="2"/>
        <v>57</v>
      </c>
    </row>
    <row r="62" spans="1:14" x14ac:dyDescent="0.2">
      <c r="A62" s="31">
        <f t="shared" si="5"/>
        <v>188.34</v>
      </c>
      <c r="B62" s="32">
        <v>103.41</v>
      </c>
      <c r="C62" s="33">
        <f t="shared" si="4"/>
        <v>0.54906021025804397</v>
      </c>
      <c r="D62" s="27"/>
      <c r="E62" s="28" t="s">
        <v>17</v>
      </c>
      <c r="F62" s="28">
        <v>9</v>
      </c>
      <c r="G62" s="28">
        <v>9</v>
      </c>
      <c r="H62" s="74">
        <v>6</v>
      </c>
      <c r="I62" s="28">
        <v>8</v>
      </c>
      <c r="J62" s="28">
        <v>8</v>
      </c>
      <c r="K62" s="28">
        <v>8</v>
      </c>
      <c r="L62" s="28">
        <v>8</v>
      </c>
      <c r="M62" s="29">
        <v>2</v>
      </c>
      <c r="N62" s="30">
        <f t="shared" si="2"/>
        <v>58</v>
      </c>
    </row>
    <row r="63" spans="1:14" x14ac:dyDescent="0.2">
      <c r="A63" s="24">
        <f t="shared" si="5"/>
        <v>190.04</v>
      </c>
      <c r="B63" s="25">
        <v>105.10999999999999</v>
      </c>
      <c r="C63" s="26">
        <f t="shared" si="4"/>
        <v>0.5530940854556935</v>
      </c>
      <c r="D63" s="27"/>
      <c r="E63" s="28" t="s">
        <v>17</v>
      </c>
      <c r="F63" s="28">
        <v>9</v>
      </c>
      <c r="G63" s="28">
        <v>9</v>
      </c>
      <c r="H63" s="74">
        <v>6</v>
      </c>
      <c r="I63" s="28">
        <v>9</v>
      </c>
      <c r="J63" s="28">
        <v>8</v>
      </c>
      <c r="K63" s="28">
        <v>8</v>
      </c>
      <c r="L63" s="28">
        <v>8</v>
      </c>
      <c r="M63" s="29">
        <v>2</v>
      </c>
      <c r="N63" s="30">
        <f t="shared" si="2"/>
        <v>59</v>
      </c>
    </row>
    <row r="64" spans="1:14" x14ac:dyDescent="0.2">
      <c r="A64" s="24">
        <f t="shared" si="5"/>
        <v>191.74</v>
      </c>
      <c r="B64" s="25">
        <v>106.80999999999999</v>
      </c>
      <c r="C64" s="26">
        <f t="shared" si="4"/>
        <v>0.55705643058308119</v>
      </c>
      <c r="D64" s="27"/>
      <c r="E64" s="28" t="s">
        <v>17</v>
      </c>
      <c r="F64" s="28">
        <v>9</v>
      </c>
      <c r="G64" s="28">
        <v>9</v>
      </c>
      <c r="H64" s="74">
        <v>6</v>
      </c>
      <c r="I64" s="28">
        <v>9</v>
      </c>
      <c r="J64" s="28">
        <v>9</v>
      </c>
      <c r="K64" s="28">
        <v>8</v>
      </c>
      <c r="L64" s="28">
        <v>8</v>
      </c>
      <c r="M64" s="29">
        <v>2</v>
      </c>
      <c r="N64" s="30">
        <f t="shared" si="2"/>
        <v>60</v>
      </c>
    </row>
    <row r="65" spans="1:14" x14ac:dyDescent="0.2">
      <c r="A65" s="24">
        <f t="shared" si="5"/>
        <v>193.44</v>
      </c>
      <c r="B65" s="25">
        <v>108.50999999999999</v>
      </c>
      <c r="C65" s="26">
        <f t="shared" si="4"/>
        <v>0.56094913151364756</v>
      </c>
      <c r="D65" s="27"/>
      <c r="E65" s="28" t="s">
        <v>17</v>
      </c>
      <c r="F65" s="28">
        <v>9</v>
      </c>
      <c r="G65" s="28">
        <v>9</v>
      </c>
      <c r="H65" s="74">
        <v>6</v>
      </c>
      <c r="I65" s="28">
        <v>9</v>
      </c>
      <c r="J65" s="28">
        <v>9</v>
      </c>
      <c r="K65" s="28">
        <v>9</v>
      </c>
      <c r="L65" s="28">
        <v>8</v>
      </c>
      <c r="M65" s="29">
        <v>2</v>
      </c>
      <c r="N65" s="30">
        <f t="shared" si="2"/>
        <v>61</v>
      </c>
    </row>
    <row r="66" spans="1:14" x14ac:dyDescent="0.2">
      <c r="A66" s="24">
        <f t="shared" si="5"/>
        <v>195.14</v>
      </c>
      <c r="B66" s="25">
        <v>110.21</v>
      </c>
      <c r="C66" s="26">
        <f t="shared" si="4"/>
        <v>0.56477400840422265</v>
      </c>
      <c r="D66" s="27"/>
      <c r="E66" s="28" t="s">
        <v>17</v>
      </c>
      <c r="F66" s="28">
        <v>9</v>
      </c>
      <c r="G66" s="28">
        <v>9</v>
      </c>
      <c r="H66" s="74">
        <v>6</v>
      </c>
      <c r="I66" s="28">
        <v>9</v>
      </c>
      <c r="J66" s="28">
        <v>9</v>
      </c>
      <c r="K66" s="28">
        <v>9</v>
      </c>
      <c r="L66" s="28">
        <v>9</v>
      </c>
      <c r="M66" s="29">
        <v>2</v>
      </c>
      <c r="N66" s="30">
        <f t="shared" si="2"/>
        <v>62</v>
      </c>
    </row>
    <row r="67" spans="1:14" x14ac:dyDescent="0.2">
      <c r="A67" s="24">
        <f t="shared" si="5"/>
        <v>196.84</v>
      </c>
      <c r="B67" s="25">
        <v>111.91</v>
      </c>
      <c r="C67" s="26">
        <f t="shared" si="4"/>
        <v>0.56853281853281845</v>
      </c>
      <c r="D67" s="27"/>
      <c r="E67" s="28" t="s">
        <v>17</v>
      </c>
      <c r="F67" s="28">
        <v>10</v>
      </c>
      <c r="G67" s="28">
        <v>9</v>
      </c>
      <c r="H67" s="74">
        <v>6</v>
      </c>
      <c r="I67" s="28">
        <v>9</v>
      </c>
      <c r="J67" s="28">
        <v>9</v>
      </c>
      <c r="K67" s="28">
        <v>9</v>
      </c>
      <c r="L67" s="28">
        <v>9</v>
      </c>
      <c r="M67" s="29">
        <v>2</v>
      </c>
      <c r="N67" s="30">
        <f t="shared" si="2"/>
        <v>63</v>
      </c>
    </row>
    <row r="68" spans="1:14" x14ac:dyDescent="0.2">
      <c r="A68" s="24">
        <f t="shared" si="5"/>
        <v>198.34</v>
      </c>
      <c r="B68" s="25">
        <v>113.41</v>
      </c>
      <c r="C68" s="26">
        <f t="shared" si="4"/>
        <v>0.57179590601996566</v>
      </c>
      <c r="D68" s="27"/>
      <c r="E68" s="28" t="s">
        <v>17</v>
      </c>
      <c r="F68" s="28">
        <v>10</v>
      </c>
      <c r="G68" s="28">
        <v>10</v>
      </c>
      <c r="H68" s="74">
        <v>6</v>
      </c>
      <c r="I68" s="28">
        <v>9</v>
      </c>
      <c r="J68" s="28">
        <v>9</v>
      </c>
      <c r="K68" s="28">
        <v>9</v>
      </c>
      <c r="L68" s="28">
        <v>9</v>
      </c>
      <c r="M68" s="29">
        <v>2</v>
      </c>
      <c r="N68" s="30">
        <f t="shared" si="2"/>
        <v>64</v>
      </c>
    </row>
    <row r="69" spans="1:14" x14ac:dyDescent="0.2">
      <c r="A69" s="24">
        <f t="shared" si="5"/>
        <v>199.84</v>
      </c>
      <c r="B69" s="25">
        <v>114.91</v>
      </c>
      <c r="C69" s="26">
        <f t="shared" si="4"/>
        <v>0.57501000800640512</v>
      </c>
      <c r="D69" s="27"/>
      <c r="E69" s="28" t="s">
        <v>17</v>
      </c>
      <c r="F69" s="28">
        <v>10</v>
      </c>
      <c r="G69" s="28">
        <v>10</v>
      </c>
      <c r="H69" s="74">
        <v>6</v>
      </c>
      <c r="I69" s="28">
        <v>10</v>
      </c>
      <c r="J69" s="28">
        <v>9</v>
      </c>
      <c r="K69" s="28">
        <v>9</v>
      </c>
      <c r="L69" s="28">
        <v>9</v>
      </c>
      <c r="M69" s="29">
        <v>2</v>
      </c>
      <c r="N69" s="30">
        <f t="shared" ref="N69:N88" si="6">SUM(D69:M69)</f>
        <v>65</v>
      </c>
    </row>
    <row r="70" spans="1:14" x14ac:dyDescent="0.2">
      <c r="A70" s="24">
        <f t="shared" si="5"/>
        <v>201.34</v>
      </c>
      <c r="B70" s="25">
        <v>116.41</v>
      </c>
      <c r="C70" s="26">
        <f t="shared" si="4"/>
        <v>0.57817621933048569</v>
      </c>
      <c r="D70" s="27"/>
      <c r="E70" s="28" t="s">
        <v>17</v>
      </c>
      <c r="F70" s="28">
        <v>10</v>
      </c>
      <c r="G70" s="28">
        <v>10</v>
      </c>
      <c r="H70" s="74">
        <v>6</v>
      </c>
      <c r="I70" s="28">
        <v>10</v>
      </c>
      <c r="J70" s="28">
        <v>10</v>
      </c>
      <c r="K70" s="28">
        <v>9</v>
      </c>
      <c r="L70" s="28">
        <v>9</v>
      </c>
      <c r="M70" s="29">
        <v>2</v>
      </c>
      <c r="N70" s="30">
        <f t="shared" si="6"/>
        <v>66</v>
      </c>
    </row>
    <row r="71" spans="1:14" x14ac:dyDescent="0.2">
      <c r="A71" s="24">
        <f t="shared" si="5"/>
        <v>202.84</v>
      </c>
      <c r="B71" s="25">
        <v>117.91</v>
      </c>
      <c r="C71" s="26">
        <f t="shared" si="4"/>
        <v>0.581295602445277</v>
      </c>
      <c r="D71" s="27"/>
      <c r="E71" s="28" t="s">
        <v>17</v>
      </c>
      <c r="F71" s="28">
        <v>10</v>
      </c>
      <c r="G71" s="28">
        <v>10</v>
      </c>
      <c r="H71" s="74">
        <v>6</v>
      </c>
      <c r="I71" s="28">
        <v>10</v>
      </c>
      <c r="J71" s="28">
        <v>10</v>
      </c>
      <c r="K71" s="28">
        <v>10</v>
      </c>
      <c r="L71" s="28">
        <v>9</v>
      </c>
      <c r="M71" s="29">
        <v>2</v>
      </c>
      <c r="N71" s="30">
        <f t="shared" si="6"/>
        <v>67</v>
      </c>
    </row>
    <row r="72" spans="1:14" x14ac:dyDescent="0.2">
      <c r="A72" s="24">
        <f t="shared" si="5"/>
        <v>204.34</v>
      </c>
      <c r="B72" s="25">
        <v>119.41</v>
      </c>
      <c r="C72" s="26">
        <f t="shared" si="4"/>
        <v>0.5843691886072232</v>
      </c>
      <c r="D72" s="27"/>
      <c r="E72" s="28" t="s">
        <v>17</v>
      </c>
      <c r="F72" s="28">
        <v>10</v>
      </c>
      <c r="G72" s="28">
        <v>10</v>
      </c>
      <c r="H72" s="74">
        <v>6</v>
      </c>
      <c r="I72" s="28">
        <v>10</v>
      </c>
      <c r="J72" s="28">
        <v>10</v>
      </c>
      <c r="K72" s="28">
        <v>10</v>
      </c>
      <c r="L72" s="28">
        <v>10</v>
      </c>
      <c r="M72" s="29">
        <v>2</v>
      </c>
      <c r="N72" s="30">
        <f t="shared" si="6"/>
        <v>68</v>
      </c>
    </row>
    <row r="73" spans="1:14" x14ac:dyDescent="0.2">
      <c r="A73" s="24">
        <f t="shared" si="5"/>
        <v>205.84</v>
      </c>
      <c r="B73" s="25">
        <v>120.91</v>
      </c>
      <c r="C73" s="26">
        <f t="shared" si="4"/>
        <v>0.58739797901282542</v>
      </c>
      <c r="D73" s="27"/>
      <c r="E73" s="28" t="s">
        <v>17</v>
      </c>
      <c r="F73" s="28">
        <v>11</v>
      </c>
      <c r="G73" s="28">
        <v>10</v>
      </c>
      <c r="H73" s="74">
        <v>6</v>
      </c>
      <c r="I73" s="28">
        <v>10</v>
      </c>
      <c r="J73" s="28">
        <v>10</v>
      </c>
      <c r="K73" s="28">
        <v>10</v>
      </c>
      <c r="L73" s="28">
        <v>10</v>
      </c>
      <c r="M73" s="29">
        <v>2</v>
      </c>
      <c r="N73" s="30">
        <f t="shared" si="6"/>
        <v>69</v>
      </c>
    </row>
    <row r="74" spans="1:14" x14ac:dyDescent="0.2">
      <c r="A74" s="24">
        <f t="shared" si="5"/>
        <v>207.54000000000002</v>
      </c>
      <c r="B74" s="25">
        <v>122.61</v>
      </c>
      <c r="C74" s="26">
        <f t="shared" si="4"/>
        <v>0.59077768141081233</v>
      </c>
      <c r="D74" s="27"/>
      <c r="E74" s="28" t="s">
        <v>17</v>
      </c>
      <c r="F74" s="28">
        <v>11</v>
      </c>
      <c r="G74" s="28">
        <v>11</v>
      </c>
      <c r="H74" s="74">
        <v>6</v>
      </c>
      <c r="I74" s="28">
        <v>10</v>
      </c>
      <c r="J74" s="28">
        <v>10</v>
      </c>
      <c r="K74" s="28">
        <v>10</v>
      </c>
      <c r="L74" s="28">
        <v>10</v>
      </c>
      <c r="M74" s="29">
        <v>2</v>
      </c>
      <c r="N74" s="30">
        <f t="shared" si="6"/>
        <v>70</v>
      </c>
    </row>
    <row r="75" spans="1:14" x14ac:dyDescent="0.2">
      <c r="A75" s="24">
        <f t="shared" si="5"/>
        <v>209.24</v>
      </c>
      <c r="B75" s="25">
        <v>124.31</v>
      </c>
      <c r="C75" s="26">
        <f t="shared" si="4"/>
        <v>0.59410246606767347</v>
      </c>
      <c r="D75" s="27"/>
      <c r="E75" s="28" t="s">
        <v>17</v>
      </c>
      <c r="F75" s="28">
        <v>11</v>
      </c>
      <c r="G75" s="28">
        <v>11</v>
      </c>
      <c r="H75" s="74">
        <v>6</v>
      </c>
      <c r="I75" s="28">
        <v>11</v>
      </c>
      <c r="J75" s="28">
        <v>10</v>
      </c>
      <c r="K75" s="28">
        <v>10</v>
      </c>
      <c r="L75" s="28">
        <v>10</v>
      </c>
      <c r="M75" s="29">
        <v>2</v>
      </c>
      <c r="N75" s="30">
        <f t="shared" si="6"/>
        <v>71</v>
      </c>
    </row>
    <row r="76" spans="1:14" x14ac:dyDescent="0.2">
      <c r="A76" s="24">
        <f t="shared" si="5"/>
        <v>210.94</v>
      </c>
      <c r="B76" s="25">
        <v>126.00999999999999</v>
      </c>
      <c r="C76" s="26">
        <f t="shared" si="4"/>
        <v>0.59737366075661325</v>
      </c>
      <c r="D76" s="27"/>
      <c r="E76" s="28" t="s">
        <v>17</v>
      </c>
      <c r="F76" s="28">
        <v>11</v>
      </c>
      <c r="G76" s="28">
        <v>11</v>
      </c>
      <c r="H76" s="74">
        <v>6</v>
      </c>
      <c r="I76" s="28">
        <v>11</v>
      </c>
      <c r="J76" s="28">
        <v>11</v>
      </c>
      <c r="K76" s="28">
        <v>10</v>
      </c>
      <c r="L76" s="28">
        <v>10</v>
      </c>
      <c r="M76" s="29">
        <v>2</v>
      </c>
      <c r="N76" s="30">
        <f t="shared" si="6"/>
        <v>72</v>
      </c>
    </row>
    <row r="77" spans="1:14" x14ac:dyDescent="0.2">
      <c r="A77" s="24">
        <f t="shared" si="5"/>
        <v>212.64</v>
      </c>
      <c r="B77" s="25">
        <v>127.71</v>
      </c>
      <c r="C77" s="26">
        <f t="shared" si="4"/>
        <v>0.60059255079006768</v>
      </c>
      <c r="D77" s="27"/>
      <c r="E77" s="28" t="s">
        <v>17</v>
      </c>
      <c r="F77" s="28">
        <v>11</v>
      </c>
      <c r="G77" s="28">
        <v>11</v>
      </c>
      <c r="H77" s="74">
        <v>6</v>
      </c>
      <c r="I77" s="28">
        <v>11</v>
      </c>
      <c r="J77" s="28">
        <v>11</v>
      </c>
      <c r="K77" s="28">
        <v>11</v>
      </c>
      <c r="L77" s="28">
        <v>10</v>
      </c>
      <c r="M77" s="29">
        <v>2</v>
      </c>
      <c r="N77" s="30">
        <f t="shared" si="6"/>
        <v>73</v>
      </c>
    </row>
    <row r="78" spans="1:14" x14ac:dyDescent="0.2">
      <c r="A78" s="24">
        <f t="shared" si="5"/>
        <v>214.34</v>
      </c>
      <c r="B78" s="25">
        <v>129.41</v>
      </c>
      <c r="C78" s="26">
        <f t="shared" si="4"/>
        <v>0.60376038070355509</v>
      </c>
      <c r="D78" s="27"/>
      <c r="E78" s="28" t="s">
        <v>17</v>
      </c>
      <c r="F78" s="28">
        <v>11</v>
      </c>
      <c r="G78" s="28">
        <v>11</v>
      </c>
      <c r="H78" s="74">
        <v>6</v>
      </c>
      <c r="I78" s="28">
        <v>11</v>
      </c>
      <c r="J78" s="28">
        <v>11</v>
      </c>
      <c r="K78" s="28">
        <v>11</v>
      </c>
      <c r="L78" s="28">
        <v>11</v>
      </c>
      <c r="M78" s="29">
        <v>2</v>
      </c>
      <c r="N78" s="30">
        <f t="shared" si="6"/>
        <v>74</v>
      </c>
    </row>
    <row r="79" spans="1:14" x14ac:dyDescent="0.2">
      <c r="A79" s="24">
        <f t="shared" si="5"/>
        <v>216.04000000000002</v>
      </c>
      <c r="B79" s="25">
        <v>131.11000000000001</v>
      </c>
      <c r="C79" s="26">
        <f t="shared" si="4"/>
        <v>0.60687835586002592</v>
      </c>
      <c r="D79" s="27"/>
      <c r="E79" s="28" t="s">
        <v>17</v>
      </c>
      <c r="F79" s="28">
        <v>12</v>
      </c>
      <c r="G79" s="28">
        <v>11</v>
      </c>
      <c r="H79" s="74">
        <v>6</v>
      </c>
      <c r="I79" s="28">
        <v>11</v>
      </c>
      <c r="J79" s="28">
        <v>11</v>
      </c>
      <c r="K79" s="28">
        <v>11</v>
      </c>
      <c r="L79" s="28">
        <v>11</v>
      </c>
      <c r="M79" s="29">
        <v>2</v>
      </c>
      <c r="N79" s="30">
        <f t="shared" si="6"/>
        <v>75</v>
      </c>
    </row>
    <row r="80" spans="1:14" x14ac:dyDescent="0.2">
      <c r="A80" s="24">
        <f t="shared" si="5"/>
        <v>217.54</v>
      </c>
      <c r="B80" s="25">
        <v>132.60999999999999</v>
      </c>
      <c r="C80" s="26">
        <f t="shared" si="4"/>
        <v>0.6095890410958904</v>
      </c>
      <c r="D80" s="27"/>
      <c r="E80" s="28" t="s">
        <v>17</v>
      </c>
      <c r="F80" s="28">
        <v>12</v>
      </c>
      <c r="G80" s="28">
        <v>12</v>
      </c>
      <c r="H80" s="74">
        <v>6</v>
      </c>
      <c r="I80" s="28">
        <v>11</v>
      </c>
      <c r="J80" s="28">
        <v>11</v>
      </c>
      <c r="K80" s="28">
        <v>11</v>
      </c>
      <c r="L80" s="28">
        <v>11</v>
      </c>
      <c r="M80" s="29">
        <v>2</v>
      </c>
      <c r="N80" s="30">
        <f t="shared" si="6"/>
        <v>76</v>
      </c>
    </row>
    <row r="81" spans="1:14" x14ac:dyDescent="0.2">
      <c r="A81" s="24">
        <f t="shared" si="5"/>
        <v>219.04</v>
      </c>
      <c r="B81" s="25">
        <v>134.10999999999999</v>
      </c>
      <c r="C81" s="26">
        <f t="shared" si="4"/>
        <v>0.61226260043827607</v>
      </c>
      <c r="D81" s="27"/>
      <c r="E81" s="28" t="s">
        <v>17</v>
      </c>
      <c r="F81" s="28">
        <v>12</v>
      </c>
      <c r="G81" s="28">
        <v>12</v>
      </c>
      <c r="H81" s="74">
        <v>6</v>
      </c>
      <c r="I81" s="28">
        <v>12</v>
      </c>
      <c r="J81" s="28">
        <v>11</v>
      </c>
      <c r="K81" s="28">
        <v>11</v>
      </c>
      <c r="L81" s="28">
        <v>11</v>
      </c>
      <c r="M81" s="29">
        <v>2</v>
      </c>
      <c r="N81" s="30">
        <f t="shared" si="6"/>
        <v>77</v>
      </c>
    </row>
    <row r="82" spans="1:14" x14ac:dyDescent="0.2">
      <c r="A82" s="24">
        <f t="shared" si="5"/>
        <v>220.54</v>
      </c>
      <c r="B82" s="25">
        <v>135.60999999999999</v>
      </c>
      <c r="C82" s="26">
        <f t="shared" si="4"/>
        <v>0.61489979142105733</v>
      </c>
      <c r="D82" s="27"/>
      <c r="E82" s="28" t="s">
        <v>17</v>
      </c>
      <c r="F82" s="28">
        <v>12</v>
      </c>
      <c r="G82" s="28">
        <v>12</v>
      </c>
      <c r="H82" s="74">
        <v>6</v>
      </c>
      <c r="I82" s="28">
        <v>12</v>
      </c>
      <c r="J82" s="28">
        <v>12</v>
      </c>
      <c r="K82" s="28">
        <v>11</v>
      </c>
      <c r="L82" s="28">
        <v>11</v>
      </c>
      <c r="M82" s="29">
        <v>2</v>
      </c>
      <c r="N82" s="30">
        <f t="shared" si="6"/>
        <v>78</v>
      </c>
    </row>
    <row r="83" spans="1:14" x14ac:dyDescent="0.2">
      <c r="A83" s="24">
        <f t="shared" si="5"/>
        <v>222.04</v>
      </c>
      <c r="B83" s="25">
        <v>137.10999999999999</v>
      </c>
      <c r="C83" s="26">
        <f t="shared" si="4"/>
        <v>0.61750135110790849</v>
      </c>
      <c r="D83" s="27"/>
      <c r="E83" s="28" t="s">
        <v>17</v>
      </c>
      <c r="F83" s="28">
        <v>12</v>
      </c>
      <c r="G83" s="28">
        <v>12</v>
      </c>
      <c r="H83" s="74">
        <v>6</v>
      </c>
      <c r="I83" s="28">
        <v>12</v>
      </c>
      <c r="J83" s="28">
        <v>12</v>
      </c>
      <c r="K83" s="28">
        <v>12</v>
      </c>
      <c r="L83" s="28">
        <v>11</v>
      </c>
      <c r="M83" s="29">
        <v>2</v>
      </c>
      <c r="N83" s="30">
        <f t="shared" si="6"/>
        <v>79</v>
      </c>
    </row>
    <row r="84" spans="1:14" x14ac:dyDescent="0.2">
      <c r="A84" s="24">
        <f t="shared" si="5"/>
        <v>223.54</v>
      </c>
      <c r="B84" s="25">
        <v>138.60999999999999</v>
      </c>
      <c r="C84" s="26">
        <f t="shared" si="4"/>
        <v>0.62006799677909985</v>
      </c>
      <c r="D84" s="27"/>
      <c r="E84" s="28" t="s">
        <v>17</v>
      </c>
      <c r="F84" s="28">
        <v>12</v>
      </c>
      <c r="G84" s="28">
        <v>12</v>
      </c>
      <c r="H84" s="74">
        <v>6</v>
      </c>
      <c r="I84" s="28">
        <v>12</v>
      </c>
      <c r="J84" s="28">
        <v>12</v>
      </c>
      <c r="K84" s="28">
        <v>12</v>
      </c>
      <c r="L84" s="28">
        <v>12</v>
      </c>
      <c r="M84" s="29">
        <v>2</v>
      </c>
      <c r="N84" s="30">
        <f t="shared" si="6"/>
        <v>80</v>
      </c>
    </row>
    <row r="85" spans="1:14" x14ac:dyDescent="0.2">
      <c r="A85" s="31">
        <f t="shared" si="5"/>
        <v>225.04</v>
      </c>
      <c r="B85" s="32">
        <v>140.10999999999999</v>
      </c>
      <c r="C85" s="33">
        <f>B85/A85</f>
        <v>0.62260042659082826</v>
      </c>
      <c r="D85" s="27"/>
      <c r="E85" s="28" t="s">
        <v>17</v>
      </c>
      <c r="F85" s="28">
        <v>13</v>
      </c>
      <c r="G85" s="28">
        <v>12</v>
      </c>
      <c r="H85" s="74">
        <v>6</v>
      </c>
      <c r="I85" s="28">
        <v>12</v>
      </c>
      <c r="J85" s="28">
        <v>12</v>
      </c>
      <c r="K85" s="28">
        <v>12</v>
      </c>
      <c r="L85" s="28">
        <v>12</v>
      </c>
      <c r="M85" s="29">
        <v>2</v>
      </c>
      <c r="N85" s="30">
        <f t="shared" si="6"/>
        <v>81</v>
      </c>
    </row>
    <row r="86" spans="1:14" x14ac:dyDescent="0.2">
      <c r="A86" s="31">
        <f t="shared" ref="A86:A88" si="7">(118.7-B$20)+B86</f>
        <v>226.64000000000001</v>
      </c>
      <c r="B86" s="32">
        <v>141.71</v>
      </c>
      <c r="C86" s="33">
        <f>B86/A86</f>
        <v>0.62526473702788565</v>
      </c>
      <c r="D86" s="27"/>
      <c r="E86" s="28" t="s">
        <v>17</v>
      </c>
      <c r="F86" s="28">
        <v>13</v>
      </c>
      <c r="G86" s="28">
        <v>13</v>
      </c>
      <c r="H86" s="74">
        <v>6</v>
      </c>
      <c r="I86" s="28">
        <v>12</v>
      </c>
      <c r="J86" s="28">
        <v>12</v>
      </c>
      <c r="K86" s="28">
        <v>12</v>
      </c>
      <c r="L86" s="28">
        <v>12</v>
      </c>
      <c r="M86" s="29">
        <v>2</v>
      </c>
      <c r="N86" s="30">
        <f t="shared" si="6"/>
        <v>82</v>
      </c>
    </row>
    <row r="87" spans="1:14" x14ac:dyDescent="0.2">
      <c r="A87" s="31">
        <f t="shared" si="7"/>
        <v>228.24</v>
      </c>
      <c r="B87" s="32">
        <v>143.31</v>
      </c>
      <c r="C87" s="33">
        <f>B87/A87</f>
        <v>0.62789169295478442</v>
      </c>
      <c r="D87" s="27"/>
      <c r="E87" s="28" t="s">
        <v>17</v>
      </c>
      <c r="F87" s="28">
        <v>13</v>
      </c>
      <c r="G87" s="28">
        <v>13</v>
      </c>
      <c r="H87" s="74">
        <v>6</v>
      </c>
      <c r="I87" s="28">
        <v>13</v>
      </c>
      <c r="J87" s="28">
        <v>12</v>
      </c>
      <c r="K87" s="28">
        <v>12</v>
      </c>
      <c r="L87" s="28">
        <v>12</v>
      </c>
      <c r="M87" s="29">
        <v>2</v>
      </c>
      <c r="N87" s="30">
        <f t="shared" si="6"/>
        <v>83</v>
      </c>
    </row>
    <row r="88" spans="1:14" ht="13.5" thickBot="1" x14ac:dyDescent="0.25">
      <c r="A88" s="35">
        <f t="shared" si="7"/>
        <v>229.84</v>
      </c>
      <c r="B88" s="36">
        <v>144.91</v>
      </c>
      <c r="C88" s="37">
        <f>B88/A88</f>
        <v>0.63048207448659932</v>
      </c>
      <c r="D88" s="38"/>
      <c r="E88" s="39" t="s">
        <v>17</v>
      </c>
      <c r="F88" s="39">
        <v>13</v>
      </c>
      <c r="G88" s="39">
        <v>13</v>
      </c>
      <c r="H88" s="75">
        <v>6</v>
      </c>
      <c r="I88" s="39">
        <v>13</v>
      </c>
      <c r="J88" s="39">
        <v>13</v>
      </c>
      <c r="K88" s="39">
        <v>12</v>
      </c>
      <c r="L88" s="39">
        <v>12</v>
      </c>
      <c r="M88" s="40">
        <v>2</v>
      </c>
      <c r="N88" s="41">
        <f t="shared" si="6"/>
        <v>84</v>
      </c>
    </row>
    <row r="89" spans="1:14" x14ac:dyDescent="0.2">
      <c r="A89" s="42" t="s">
        <v>19</v>
      </c>
      <c r="B89" s="43">
        <v>146.51</v>
      </c>
    </row>
    <row r="90" spans="1:14" x14ac:dyDescent="0.2">
      <c r="A90" s="42" t="s">
        <v>20</v>
      </c>
    </row>
    <row r="91" spans="1:14" x14ac:dyDescent="0.2">
      <c r="A91" s="42" t="s">
        <v>21</v>
      </c>
    </row>
  </sheetData>
  <mergeCells count="2">
    <mergeCell ref="B2:C2"/>
    <mergeCell ref="D2:M2"/>
  </mergeCells>
  <conditionalFormatting sqref="A4:N88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workbookViewId="0">
      <pane ySplit="3" topLeftCell="A67" activePane="bottomLeft" state="frozen"/>
      <selection pane="bottomLeft" activeCell="P29" sqref="P29"/>
    </sheetView>
  </sheetViews>
  <sheetFormatPr defaultColWidth="8.85546875" defaultRowHeight="12.75" x14ac:dyDescent="0.25"/>
  <cols>
    <col min="1" max="1" width="7.7109375" style="70" customWidth="1"/>
    <col min="2" max="4" width="7.7109375" style="68" customWidth="1"/>
    <col min="5" max="5" width="7.7109375" style="80" customWidth="1"/>
    <col min="6" max="10" width="7.7109375" style="68" customWidth="1"/>
    <col min="11" max="11" width="9.7109375" style="68" customWidth="1"/>
    <col min="12" max="12" width="9.7109375" style="69" customWidth="1"/>
    <col min="13" max="16384" width="8.85546875" style="57"/>
  </cols>
  <sheetData>
    <row r="1" spans="1:12" s="47" customFormat="1" ht="16.5" thickBot="1" x14ac:dyDescent="0.3">
      <c r="A1" s="44" t="s">
        <v>27</v>
      </c>
      <c r="B1" s="45"/>
      <c r="C1" s="45"/>
      <c r="D1" s="45"/>
      <c r="E1" s="76"/>
      <c r="F1" s="45"/>
      <c r="G1" s="45"/>
      <c r="H1" s="45"/>
      <c r="I1" s="45"/>
      <c r="J1" s="45"/>
      <c r="K1" s="45"/>
      <c r="L1" s="46"/>
    </row>
    <row r="2" spans="1:12" s="16" customFormat="1" ht="15" x14ac:dyDescent="0.2">
      <c r="A2" s="85" t="s">
        <v>22</v>
      </c>
      <c r="B2" s="85"/>
      <c r="C2" s="85"/>
      <c r="D2" s="85"/>
      <c r="E2" s="85"/>
      <c r="F2" s="85"/>
      <c r="G2" s="85"/>
      <c r="H2" s="85"/>
      <c r="I2" s="85"/>
      <c r="J2" s="85"/>
      <c r="K2" s="48" t="s">
        <v>3</v>
      </c>
      <c r="L2" s="49" t="s">
        <v>1</v>
      </c>
    </row>
    <row r="3" spans="1:12" s="16" customFormat="1" ht="15.75" thickBot="1" x14ac:dyDescent="0.25">
      <c r="A3" s="50" t="s">
        <v>6</v>
      </c>
      <c r="B3" s="13" t="s">
        <v>23</v>
      </c>
      <c r="C3" s="13" t="s">
        <v>8</v>
      </c>
      <c r="D3" s="13" t="s">
        <v>9</v>
      </c>
      <c r="E3" s="71" t="s">
        <v>10</v>
      </c>
      <c r="F3" s="13" t="s">
        <v>11</v>
      </c>
      <c r="G3" s="13" t="s">
        <v>12</v>
      </c>
      <c r="H3" s="13" t="s">
        <v>24</v>
      </c>
      <c r="I3" s="13" t="s">
        <v>14</v>
      </c>
      <c r="J3" s="14" t="s">
        <v>15</v>
      </c>
      <c r="K3" s="51" t="s">
        <v>16</v>
      </c>
      <c r="L3" s="52" t="s">
        <v>4</v>
      </c>
    </row>
    <row r="4" spans="1:12" x14ac:dyDescent="0.25">
      <c r="A4" s="86"/>
      <c r="B4" s="53" t="s">
        <v>17</v>
      </c>
      <c r="C4" s="53"/>
      <c r="D4" s="53"/>
      <c r="E4" s="77"/>
      <c r="F4" s="53"/>
      <c r="G4" s="53"/>
      <c r="H4" s="53"/>
      <c r="I4" s="53"/>
      <c r="J4" s="54"/>
      <c r="K4" s="55">
        <f>SUM(A4:J4)</f>
        <v>0</v>
      </c>
      <c r="L4" s="56">
        <v>8.4</v>
      </c>
    </row>
    <row r="5" spans="1:12" x14ac:dyDescent="0.25">
      <c r="A5" s="87"/>
      <c r="B5" s="58" t="s">
        <v>17</v>
      </c>
      <c r="C5" s="58"/>
      <c r="D5" s="58"/>
      <c r="E5" s="78"/>
      <c r="F5" s="58"/>
      <c r="G5" s="58"/>
      <c r="H5" s="58"/>
      <c r="I5" s="58"/>
      <c r="J5" s="59">
        <v>1</v>
      </c>
      <c r="K5" s="60">
        <f t="shared" ref="K5:K68" si="0">SUM(A5:J5)</f>
        <v>1</v>
      </c>
      <c r="L5" s="61">
        <v>10.11</v>
      </c>
    </row>
    <row r="6" spans="1:12" x14ac:dyDescent="0.25">
      <c r="A6" s="87"/>
      <c r="B6" s="58" t="s">
        <v>17</v>
      </c>
      <c r="C6" s="58"/>
      <c r="D6" s="58"/>
      <c r="E6" s="78"/>
      <c r="F6" s="58"/>
      <c r="G6" s="58"/>
      <c r="H6" s="58"/>
      <c r="I6" s="58">
        <v>1</v>
      </c>
      <c r="J6" s="59">
        <v>1</v>
      </c>
      <c r="K6" s="60">
        <f t="shared" si="0"/>
        <v>2</v>
      </c>
      <c r="L6" s="61">
        <v>11.82</v>
      </c>
    </row>
    <row r="7" spans="1:12" x14ac:dyDescent="0.25">
      <c r="A7" s="87"/>
      <c r="B7" s="58" t="s">
        <v>17</v>
      </c>
      <c r="C7" s="58"/>
      <c r="D7" s="58"/>
      <c r="E7" s="78"/>
      <c r="F7" s="58"/>
      <c r="G7" s="58"/>
      <c r="H7" s="58">
        <v>1</v>
      </c>
      <c r="I7" s="58">
        <v>1</v>
      </c>
      <c r="J7" s="59">
        <v>1</v>
      </c>
      <c r="K7" s="60">
        <f t="shared" si="0"/>
        <v>3</v>
      </c>
      <c r="L7" s="61">
        <v>13.530000000000001</v>
      </c>
    </row>
    <row r="8" spans="1:12" x14ac:dyDescent="0.25">
      <c r="A8" s="87"/>
      <c r="B8" s="58" t="s">
        <v>17</v>
      </c>
      <c r="C8" s="58"/>
      <c r="D8" s="58"/>
      <c r="E8" s="78"/>
      <c r="F8" s="58"/>
      <c r="G8" s="58">
        <v>1</v>
      </c>
      <c r="H8" s="58">
        <v>1</v>
      </c>
      <c r="I8" s="62">
        <v>1</v>
      </c>
      <c r="J8" s="59">
        <v>1</v>
      </c>
      <c r="K8" s="60">
        <f t="shared" si="0"/>
        <v>4</v>
      </c>
      <c r="L8" s="61">
        <v>15.240000000000002</v>
      </c>
    </row>
    <row r="9" spans="1:12" x14ac:dyDescent="0.25">
      <c r="A9" s="87"/>
      <c r="B9" s="58" t="s">
        <v>17</v>
      </c>
      <c r="C9" s="58"/>
      <c r="D9" s="58"/>
      <c r="E9" s="78"/>
      <c r="F9" s="58">
        <v>1</v>
      </c>
      <c r="G9" s="58">
        <v>1</v>
      </c>
      <c r="H9" s="58">
        <v>1</v>
      </c>
      <c r="I9" s="58">
        <v>1</v>
      </c>
      <c r="J9" s="59">
        <v>1</v>
      </c>
      <c r="K9" s="60">
        <f t="shared" si="0"/>
        <v>5</v>
      </c>
      <c r="L9" s="61">
        <v>16.950000000000003</v>
      </c>
    </row>
    <row r="10" spans="1:12" x14ac:dyDescent="0.25">
      <c r="A10" s="87"/>
      <c r="B10" s="58" t="s">
        <v>17</v>
      </c>
      <c r="C10" s="58"/>
      <c r="D10" s="58">
        <v>5</v>
      </c>
      <c r="E10" s="78"/>
      <c r="F10" s="58"/>
      <c r="G10" s="58"/>
      <c r="H10" s="58"/>
      <c r="I10" s="58"/>
      <c r="J10" s="59">
        <v>1</v>
      </c>
      <c r="K10" s="60">
        <f t="shared" si="0"/>
        <v>6</v>
      </c>
      <c r="L10" s="61">
        <v>18.55</v>
      </c>
    </row>
    <row r="11" spans="1:12" x14ac:dyDescent="0.25">
      <c r="A11" s="87"/>
      <c r="B11" s="58" t="s">
        <v>17</v>
      </c>
      <c r="C11" s="58"/>
      <c r="D11" s="58">
        <v>5</v>
      </c>
      <c r="E11" s="78"/>
      <c r="F11" s="58"/>
      <c r="G11" s="58"/>
      <c r="H11" s="58"/>
      <c r="I11" s="58">
        <v>1</v>
      </c>
      <c r="J11" s="59">
        <v>1</v>
      </c>
      <c r="K11" s="60">
        <f t="shared" si="0"/>
        <v>7</v>
      </c>
      <c r="L11" s="61">
        <v>20.260000000000002</v>
      </c>
    </row>
    <row r="12" spans="1:12" x14ac:dyDescent="0.25">
      <c r="A12" s="87"/>
      <c r="B12" s="58" t="s">
        <v>17</v>
      </c>
      <c r="C12" s="58"/>
      <c r="D12" s="58">
        <v>5</v>
      </c>
      <c r="E12" s="78"/>
      <c r="F12" s="58"/>
      <c r="G12" s="58"/>
      <c r="H12" s="58">
        <v>1</v>
      </c>
      <c r="I12" s="58">
        <v>1</v>
      </c>
      <c r="J12" s="59">
        <v>1</v>
      </c>
      <c r="K12" s="60">
        <f t="shared" si="0"/>
        <v>8</v>
      </c>
      <c r="L12" s="61">
        <v>21.970000000000002</v>
      </c>
    </row>
    <row r="13" spans="1:12" x14ac:dyDescent="0.25">
      <c r="A13" s="87"/>
      <c r="B13" s="58" t="s">
        <v>17</v>
      </c>
      <c r="C13" s="58"/>
      <c r="D13" s="58">
        <v>5</v>
      </c>
      <c r="E13" s="78"/>
      <c r="F13" s="58"/>
      <c r="G13" s="58">
        <v>1</v>
      </c>
      <c r="H13" s="58">
        <v>1</v>
      </c>
      <c r="I13" s="58">
        <v>1</v>
      </c>
      <c r="J13" s="59">
        <v>1</v>
      </c>
      <c r="K13" s="60">
        <f t="shared" si="0"/>
        <v>9</v>
      </c>
      <c r="L13" s="61">
        <v>23.680000000000003</v>
      </c>
    </row>
    <row r="14" spans="1:12" x14ac:dyDescent="0.25">
      <c r="A14" s="87"/>
      <c r="B14" s="58" t="s">
        <v>17</v>
      </c>
      <c r="C14" s="58"/>
      <c r="D14" s="58">
        <v>5</v>
      </c>
      <c r="E14" s="78"/>
      <c r="F14" s="58">
        <v>1</v>
      </c>
      <c r="G14" s="58">
        <v>1</v>
      </c>
      <c r="H14" s="58">
        <v>1</v>
      </c>
      <c r="I14" s="58">
        <v>1</v>
      </c>
      <c r="J14" s="59">
        <v>1</v>
      </c>
      <c r="K14" s="60">
        <f t="shared" si="0"/>
        <v>10</v>
      </c>
      <c r="L14" s="61">
        <v>25.390000000000004</v>
      </c>
    </row>
    <row r="15" spans="1:12" x14ac:dyDescent="0.25">
      <c r="A15" s="87"/>
      <c r="B15" s="58" t="s">
        <v>17</v>
      </c>
      <c r="C15" s="58"/>
      <c r="D15" s="58">
        <v>5</v>
      </c>
      <c r="E15" s="78">
        <v>6</v>
      </c>
      <c r="F15" s="58"/>
      <c r="G15" s="58"/>
      <c r="H15" s="58"/>
      <c r="I15" s="58"/>
      <c r="J15" s="59"/>
      <c r="K15" s="60">
        <f t="shared" si="0"/>
        <v>11</v>
      </c>
      <c r="L15" s="61">
        <v>26.939999999999998</v>
      </c>
    </row>
    <row r="16" spans="1:12" x14ac:dyDescent="0.25">
      <c r="A16" s="87"/>
      <c r="B16" s="58" t="s">
        <v>17</v>
      </c>
      <c r="C16" s="58"/>
      <c r="D16" s="58">
        <v>5</v>
      </c>
      <c r="E16" s="78">
        <v>6</v>
      </c>
      <c r="F16" s="58"/>
      <c r="G16" s="58"/>
      <c r="H16" s="58"/>
      <c r="I16" s="58"/>
      <c r="J16" s="59">
        <v>1</v>
      </c>
      <c r="K16" s="60">
        <f t="shared" si="0"/>
        <v>12</v>
      </c>
      <c r="L16" s="61">
        <v>28.65</v>
      </c>
    </row>
    <row r="17" spans="1:12" x14ac:dyDescent="0.25">
      <c r="A17" s="87"/>
      <c r="B17" s="58" t="s">
        <v>17</v>
      </c>
      <c r="C17" s="58"/>
      <c r="D17" s="58">
        <v>5</v>
      </c>
      <c r="E17" s="78">
        <v>6</v>
      </c>
      <c r="F17" s="58"/>
      <c r="G17" s="58"/>
      <c r="H17" s="58"/>
      <c r="I17" s="58">
        <v>1</v>
      </c>
      <c r="J17" s="59">
        <v>1</v>
      </c>
      <c r="K17" s="60">
        <f t="shared" si="0"/>
        <v>13</v>
      </c>
      <c r="L17" s="61">
        <v>30.36</v>
      </c>
    </row>
    <row r="18" spans="1:12" x14ac:dyDescent="0.25">
      <c r="A18" s="87"/>
      <c r="B18" s="58" t="s">
        <v>17</v>
      </c>
      <c r="C18" s="58"/>
      <c r="D18" s="58">
        <v>5</v>
      </c>
      <c r="E18" s="78">
        <v>6</v>
      </c>
      <c r="F18" s="58"/>
      <c r="G18" s="58"/>
      <c r="H18" s="58">
        <v>1</v>
      </c>
      <c r="I18" s="58">
        <v>1</v>
      </c>
      <c r="J18" s="59">
        <v>1</v>
      </c>
      <c r="K18" s="60">
        <f t="shared" si="0"/>
        <v>14</v>
      </c>
      <c r="L18" s="61">
        <v>32.07</v>
      </c>
    </row>
    <row r="19" spans="1:12" x14ac:dyDescent="0.25">
      <c r="A19" s="87"/>
      <c r="B19" s="58" t="s">
        <v>17</v>
      </c>
      <c r="C19" s="58"/>
      <c r="D19" s="58">
        <v>5</v>
      </c>
      <c r="E19" s="78">
        <v>6</v>
      </c>
      <c r="F19" s="58"/>
      <c r="G19" s="58">
        <v>1</v>
      </c>
      <c r="H19" s="58">
        <v>1</v>
      </c>
      <c r="I19" s="58">
        <v>1</v>
      </c>
      <c r="J19" s="59">
        <v>1</v>
      </c>
      <c r="K19" s="60">
        <f t="shared" si="0"/>
        <v>15</v>
      </c>
      <c r="L19" s="61">
        <v>33.78</v>
      </c>
    </row>
    <row r="20" spans="1:12" x14ac:dyDescent="0.25">
      <c r="A20" s="87"/>
      <c r="B20" s="58" t="s">
        <v>17</v>
      </c>
      <c r="C20" s="58"/>
      <c r="D20" s="58">
        <v>5</v>
      </c>
      <c r="E20" s="78">
        <v>6</v>
      </c>
      <c r="F20" s="58"/>
      <c r="G20" s="58">
        <v>1</v>
      </c>
      <c r="H20" s="58">
        <v>1</v>
      </c>
      <c r="I20" s="58">
        <v>1</v>
      </c>
      <c r="J20" s="59">
        <v>2</v>
      </c>
      <c r="K20" s="60">
        <f t="shared" si="0"/>
        <v>16</v>
      </c>
      <c r="L20" s="61">
        <v>35.480000000000004</v>
      </c>
    </row>
    <row r="21" spans="1:12" x14ac:dyDescent="0.25">
      <c r="A21" s="87"/>
      <c r="B21" s="58" t="s">
        <v>17</v>
      </c>
      <c r="C21" s="58"/>
      <c r="D21" s="58">
        <v>5</v>
      </c>
      <c r="E21" s="78">
        <v>6</v>
      </c>
      <c r="F21" s="58"/>
      <c r="G21" s="58">
        <v>1</v>
      </c>
      <c r="H21" s="58">
        <v>1</v>
      </c>
      <c r="I21" s="58">
        <v>2</v>
      </c>
      <c r="J21" s="59">
        <v>2</v>
      </c>
      <c r="K21" s="60">
        <f t="shared" si="0"/>
        <v>17</v>
      </c>
      <c r="L21" s="61">
        <v>37.179999999999993</v>
      </c>
    </row>
    <row r="22" spans="1:12" x14ac:dyDescent="0.25">
      <c r="A22" s="87"/>
      <c r="B22" s="58" t="s">
        <v>17</v>
      </c>
      <c r="C22" s="58"/>
      <c r="D22" s="58">
        <v>5</v>
      </c>
      <c r="E22" s="78">
        <v>6</v>
      </c>
      <c r="F22" s="58"/>
      <c r="G22" s="58">
        <v>1</v>
      </c>
      <c r="H22" s="58">
        <v>2</v>
      </c>
      <c r="I22" s="58">
        <v>2</v>
      </c>
      <c r="J22" s="59">
        <v>2</v>
      </c>
      <c r="K22" s="60">
        <f t="shared" si="0"/>
        <v>18</v>
      </c>
      <c r="L22" s="61">
        <v>38.879999999999995</v>
      </c>
    </row>
    <row r="23" spans="1:12" x14ac:dyDescent="0.25">
      <c r="A23" s="87"/>
      <c r="B23" s="58" t="s">
        <v>17</v>
      </c>
      <c r="C23" s="58"/>
      <c r="D23" s="58">
        <v>5</v>
      </c>
      <c r="E23" s="78">
        <v>6</v>
      </c>
      <c r="F23" s="58"/>
      <c r="G23" s="58">
        <v>2</v>
      </c>
      <c r="H23" s="58">
        <v>2</v>
      </c>
      <c r="I23" s="58">
        <v>2</v>
      </c>
      <c r="J23" s="59">
        <v>2</v>
      </c>
      <c r="K23" s="60">
        <f t="shared" si="0"/>
        <v>19</v>
      </c>
      <c r="L23" s="61">
        <v>40.58</v>
      </c>
    </row>
    <row r="24" spans="1:12" x14ac:dyDescent="0.25">
      <c r="A24" s="87"/>
      <c r="B24" s="58" t="s">
        <v>17</v>
      </c>
      <c r="C24" s="58"/>
      <c r="D24" s="58">
        <v>5</v>
      </c>
      <c r="E24" s="78">
        <v>6</v>
      </c>
      <c r="F24" s="58"/>
      <c r="G24" s="58">
        <v>2</v>
      </c>
      <c r="H24" s="58">
        <v>2</v>
      </c>
      <c r="I24" s="58">
        <v>2</v>
      </c>
      <c r="J24" s="59">
        <v>3</v>
      </c>
      <c r="K24" s="60">
        <f t="shared" si="0"/>
        <v>20</v>
      </c>
      <c r="L24" s="61">
        <v>42.27</v>
      </c>
    </row>
    <row r="25" spans="1:12" x14ac:dyDescent="0.25">
      <c r="A25" s="87"/>
      <c r="B25" s="58" t="s">
        <v>17</v>
      </c>
      <c r="C25" s="58"/>
      <c r="D25" s="58">
        <v>5</v>
      </c>
      <c r="E25" s="78">
        <v>6</v>
      </c>
      <c r="F25" s="58"/>
      <c r="G25" s="58">
        <v>2</v>
      </c>
      <c r="H25" s="58">
        <v>2</v>
      </c>
      <c r="I25" s="58">
        <v>3</v>
      </c>
      <c r="J25" s="59">
        <v>3</v>
      </c>
      <c r="K25" s="60">
        <f t="shared" si="0"/>
        <v>21</v>
      </c>
      <c r="L25" s="61">
        <v>43.96</v>
      </c>
    </row>
    <row r="26" spans="1:12" x14ac:dyDescent="0.25">
      <c r="A26" s="87"/>
      <c r="B26" s="58" t="s">
        <v>17</v>
      </c>
      <c r="C26" s="58"/>
      <c r="D26" s="58">
        <v>5</v>
      </c>
      <c r="E26" s="78">
        <v>6</v>
      </c>
      <c r="F26" s="58"/>
      <c r="G26" s="58">
        <v>5</v>
      </c>
      <c r="H26" s="58">
        <v>2</v>
      </c>
      <c r="I26" s="58">
        <v>2</v>
      </c>
      <c r="J26" s="59">
        <v>2</v>
      </c>
      <c r="K26" s="60">
        <f t="shared" si="0"/>
        <v>22</v>
      </c>
      <c r="L26" s="61">
        <v>45.609999999999985</v>
      </c>
    </row>
    <row r="27" spans="1:12" x14ac:dyDescent="0.25">
      <c r="A27" s="87"/>
      <c r="B27" s="58" t="s">
        <v>17</v>
      </c>
      <c r="C27" s="58"/>
      <c r="D27" s="58">
        <v>6</v>
      </c>
      <c r="E27" s="78">
        <v>6</v>
      </c>
      <c r="F27" s="58"/>
      <c r="G27" s="58">
        <v>5</v>
      </c>
      <c r="H27" s="58">
        <v>2</v>
      </c>
      <c r="I27" s="58">
        <v>2</v>
      </c>
      <c r="J27" s="59">
        <v>2</v>
      </c>
      <c r="K27" s="60">
        <f t="shared" si="0"/>
        <v>23</v>
      </c>
      <c r="L27" s="61">
        <v>47.269999999999996</v>
      </c>
    </row>
    <row r="28" spans="1:12" x14ac:dyDescent="0.25">
      <c r="A28" s="87"/>
      <c r="B28" s="58" t="s">
        <v>17</v>
      </c>
      <c r="C28" s="58"/>
      <c r="D28" s="58">
        <v>6</v>
      </c>
      <c r="E28" s="78">
        <v>6</v>
      </c>
      <c r="F28" s="58">
        <v>1</v>
      </c>
      <c r="G28" s="58">
        <v>5</v>
      </c>
      <c r="H28" s="58">
        <v>2</v>
      </c>
      <c r="I28" s="58">
        <v>2</v>
      </c>
      <c r="J28" s="59">
        <v>2</v>
      </c>
      <c r="K28" s="60">
        <f t="shared" si="0"/>
        <v>24</v>
      </c>
      <c r="L28" s="61">
        <v>48.97999999999999</v>
      </c>
    </row>
    <row r="29" spans="1:12" x14ac:dyDescent="0.25">
      <c r="A29" s="87"/>
      <c r="B29" s="58" t="s">
        <v>17</v>
      </c>
      <c r="C29" s="58"/>
      <c r="D29" s="58">
        <v>6</v>
      </c>
      <c r="E29" s="78">
        <v>6</v>
      </c>
      <c r="F29" s="58">
        <v>2</v>
      </c>
      <c r="G29" s="58">
        <v>5</v>
      </c>
      <c r="H29" s="58">
        <v>2</v>
      </c>
      <c r="I29" s="58">
        <v>2</v>
      </c>
      <c r="J29" s="59">
        <v>2</v>
      </c>
      <c r="K29" s="60">
        <f t="shared" si="0"/>
        <v>25</v>
      </c>
      <c r="L29" s="61">
        <v>50.679999999999993</v>
      </c>
    </row>
    <row r="30" spans="1:12" x14ac:dyDescent="0.25">
      <c r="A30" s="87"/>
      <c r="B30" s="58" t="s">
        <v>17</v>
      </c>
      <c r="C30" s="58"/>
      <c r="D30" s="58">
        <v>6</v>
      </c>
      <c r="E30" s="78">
        <v>6</v>
      </c>
      <c r="F30" s="58">
        <v>5</v>
      </c>
      <c r="G30" s="58">
        <v>5</v>
      </c>
      <c r="H30" s="58">
        <v>1</v>
      </c>
      <c r="I30" s="58">
        <v>1</v>
      </c>
      <c r="J30" s="59">
        <v>2</v>
      </c>
      <c r="K30" s="60">
        <f t="shared" si="0"/>
        <v>26</v>
      </c>
      <c r="L30" s="61">
        <v>52.31</v>
      </c>
    </row>
    <row r="31" spans="1:12" x14ac:dyDescent="0.25">
      <c r="A31" s="87"/>
      <c r="B31" s="58" t="s">
        <v>17</v>
      </c>
      <c r="C31" s="58"/>
      <c r="D31" s="58">
        <v>6</v>
      </c>
      <c r="E31" s="78">
        <v>6</v>
      </c>
      <c r="F31" s="58">
        <v>5</v>
      </c>
      <c r="G31" s="58">
        <v>5</v>
      </c>
      <c r="H31" s="58">
        <v>1</v>
      </c>
      <c r="I31" s="58">
        <v>2</v>
      </c>
      <c r="J31" s="59">
        <v>2</v>
      </c>
      <c r="K31" s="60">
        <f t="shared" si="0"/>
        <v>27</v>
      </c>
      <c r="L31" s="61">
        <v>54.009999999999991</v>
      </c>
    </row>
    <row r="32" spans="1:12" x14ac:dyDescent="0.25">
      <c r="A32" s="87"/>
      <c r="B32" s="58" t="s">
        <v>17</v>
      </c>
      <c r="C32" s="58"/>
      <c r="D32" s="58">
        <v>6</v>
      </c>
      <c r="E32" s="78">
        <v>6</v>
      </c>
      <c r="F32" s="58">
        <v>5</v>
      </c>
      <c r="G32" s="58">
        <v>5</v>
      </c>
      <c r="H32" s="58">
        <v>2</v>
      </c>
      <c r="I32" s="58">
        <v>2</v>
      </c>
      <c r="J32" s="59">
        <v>2</v>
      </c>
      <c r="K32" s="60">
        <f t="shared" si="0"/>
        <v>28</v>
      </c>
      <c r="L32" s="61">
        <v>55.709999999999994</v>
      </c>
    </row>
    <row r="33" spans="1:12" x14ac:dyDescent="0.25">
      <c r="A33" s="87"/>
      <c r="B33" s="58" t="s">
        <v>17</v>
      </c>
      <c r="C33" s="58"/>
      <c r="D33" s="58">
        <v>6</v>
      </c>
      <c r="E33" s="78">
        <v>6</v>
      </c>
      <c r="F33" s="58">
        <v>5</v>
      </c>
      <c r="G33" s="58">
        <v>5</v>
      </c>
      <c r="H33" s="58">
        <v>2</v>
      </c>
      <c r="I33" s="58">
        <v>3</v>
      </c>
      <c r="J33" s="59">
        <v>2</v>
      </c>
      <c r="K33" s="60">
        <f t="shared" si="0"/>
        <v>29</v>
      </c>
      <c r="L33" s="61">
        <v>57.400000000000006</v>
      </c>
    </row>
    <row r="34" spans="1:12" x14ac:dyDescent="0.25">
      <c r="A34" s="87"/>
      <c r="B34" s="58" t="s">
        <v>17</v>
      </c>
      <c r="C34" s="58"/>
      <c r="D34" s="58">
        <v>6</v>
      </c>
      <c r="E34" s="78">
        <v>6</v>
      </c>
      <c r="F34" s="58">
        <v>5</v>
      </c>
      <c r="G34" s="58">
        <v>5</v>
      </c>
      <c r="H34" s="58">
        <v>2</v>
      </c>
      <c r="I34" s="58">
        <v>4</v>
      </c>
      <c r="J34" s="59">
        <v>2</v>
      </c>
      <c r="K34" s="60">
        <f t="shared" si="0"/>
        <v>30</v>
      </c>
      <c r="L34" s="61">
        <v>59.08</v>
      </c>
    </row>
    <row r="35" spans="1:12" x14ac:dyDescent="0.25">
      <c r="A35" s="87"/>
      <c r="B35" s="58" t="s">
        <v>17</v>
      </c>
      <c r="C35" s="58"/>
      <c r="D35" s="58">
        <v>6</v>
      </c>
      <c r="E35" s="78">
        <v>6</v>
      </c>
      <c r="F35" s="58">
        <v>5</v>
      </c>
      <c r="G35" s="58">
        <v>5</v>
      </c>
      <c r="H35" s="58">
        <v>2</v>
      </c>
      <c r="I35" s="58">
        <v>5</v>
      </c>
      <c r="J35" s="59">
        <v>2</v>
      </c>
      <c r="K35" s="60">
        <f t="shared" si="0"/>
        <v>31</v>
      </c>
      <c r="L35" s="61">
        <v>60.739999999999995</v>
      </c>
    </row>
    <row r="36" spans="1:12" x14ac:dyDescent="0.25">
      <c r="A36" s="87"/>
      <c r="B36" s="58" t="s">
        <v>17</v>
      </c>
      <c r="C36" s="58"/>
      <c r="D36" s="58">
        <v>6</v>
      </c>
      <c r="E36" s="78">
        <v>6</v>
      </c>
      <c r="F36" s="58">
        <v>5</v>
      </c>
      <c r="G36" s="58">
        <v>5</v>
      </c>
      <c r="H36" s="58">
        <v>3</v>
      </c>
      <c r="I36" s="58">
        <v>5</v>
      </c>
      <c r="J36" s="59">
        <v>2</v>
      </c>
      <c r="K36" s="60">
        <f t="shared" si="0"/>
        <v>32</v>
      </c>
      <c r="L36" s="61">
        <v>62.429999999999993</v>
      </c>
    </row>
    <row r="37" spans="1:12" x14ac:dyDescent="0.25">
      <c r="A37" s="87"/>
      <c r="B37" s="58" t="s">
        <v>17</v>
      </c>
      <c r="C37" s="58"/>
      <c r="D37" s="58">
        <v>6</v>
      </c>
      <c r="E37" s="78">
        <v>6</v>
      </c>
      <c r="F37" s="58">
        <v>5</v>
      </c>
      <c r="G37" s="58">
        <v>5</v>
      </c>
      <c r="H37" s="58">
        <v>4</v>
      </c>
      <c r="I37" s="58">
        <v>5</v>
      </c>
      <c r="J37" s="59">
        <v>2</v>
      </c>
      <c r="K37" s="60">
        <f t="shared" si="0"/>
        <v>33</v>
      </c>
      <c r="L37" s="61">
        <v>64.11</v>
      </c>
    </row>
    <row r="38" spans="1:12" x14ac:dyDescent="0.25">
      <c r="A38" s="87"/>
      <c r="B38" s="58" t="s">
        <v>17</v>
      </c>
      <c r="C38" s="58"/>
      <c r="D38" s="58">
        <v>6</v>
      </c>
      <c r="E38" s="78">
        <v>6</v>
      </c>
      <c r="F38" s="58">
        <v>5</v>
      </c>
      <c r="G38" s="58">
        <v>5</v>
      </c>
      <c r="H38" s="58">
        <v>5</v>
      </c>
      <c r="I38" s="58">
        <v>5</v>
      </c>
      <c r="J38" s="59">
        <v>2</v>
      </c>
      <c r="K38" s="60">
        <f t="shared" si="0"/>
        <v>34</v>
      </c>
      <c r="L38" s="61">
        <v>65.77</v>
      </c>
    </row>
    <row r="39" spans="1:12" x14ac:dyDescent="0.25">
      <c r="A39" s="87"/>
      <c r="B39" s="58" t="s">
        <v>17</v>
      </c>
      <c r="C39" s="58">
        <v>1</v>
      </c>
      <c r="D39" s="58">
        <v>6</v>
      </c>
      <c r="E39" s="78">
        <v>6</v>
      </c>
      <c r="F39" s="58">
        <v>5</v>
      </c>
      <c r="G39" s="58">
        <v>5</v>
      </c>
      <c r="H39" s="58">
        <v>5</v>
      </c>
      <c r="I39" s="58">
        <v>5</v>
      </c>
      <c r="J39" s="59">
        <v>2</v>
      </c>
      <c r="K39" s="60">
        <f t="shared" si="0"/>
        <v>35</v>
      </c>
      <c r="L39" s="61">
        <v>67.47999999999999</v>
      </c>
    </row>
    <row r="40" spans="1:12" x14ac:dyDescent="0.25">
      <c r="A40" s="87"/>
      <c r="B40" s="58" t="s">
        <v>17</v>
      </c>
      <c r="C40" s="58">
        <v>2</v>
      </c>
      <c r="D40" s="58">
        <v>6</v>
      </c>
      <c r="E40" s="78">
        <v>6</v>
      </c>
      <c r="F40" s="58">
        <v>5</v>
      </c>
      <c r="G40" s="58">
        <v>5</v>
      </c>
      <c r="H40" s="58">
        <v>5</v>
      </c>
      <c r="I40" s="58">
        <v>5</v>
      </c>
      <c r="J40" s="59">
        <v>2</v>
      </c>
      <c r="K40" s="60">
        <f t="shared" si="0"/>
        <v>36</v>
      </c>
      <c r="L40" s="61">
        <v>69.179999999999993</v>
      </c>
    </row>
    <row r="41" spans="1:12" x14ac:dyDescent="0.25">
      <c r="A41" s="87"/>
      <c r="B41" s="58" t="s">
        <v>17</v>
      </c>
      <c r="C41" s="58">
        <v>3</v>
      </c>
      <c r="D41" s="58">
        <v>6</v>
      </c>
      <c r="E41" s="78">
        <v>6</v>
      </c>
      <c r="F41" s="58">
        <v>5</v>
      </c>
      <c r="G41" s="58">
        <v>5</v>
      </c>
      <c r="H41" s="58">
        <v>5</v>
      </c>
      <c r="I41" s="58">
        <v>5</v>
      </c>
      <c r="J41" s="59">
        <v>2</v>
      </c>
      <c r="K41" s="60">
        <f t="shared" si="0"/>
        <v>37</v>
      </c>
      <c r="L41" s="61">
        <v>70.86999999999999</v>
      </c>
    </row>
    <row r="42" spans="1:12" x14ac:dyDescent="0.25">
      <c r="A42" s="87"/>
      <c r="B42" s="58" t="s">
        <v>17</v>
      </c>
      <c r="C42" s="58">
        <v>4</v>
      </c>
      <c r="D42" s="58">
        <v>6</v>
      </c>
      <c r="E42" s="78">
        <v>6</v>
      </c>
      <c r="F42" s="58">
        <v>5</v>
      </c>
      <c r="G42" s="58">
        <v>5</v>
      </c>
      <c r="H42" s="58">
        <v>5</v>
      </c>
      <c r="I42" s="58">
        <v>5</v>
      </c>
      <c r="J42" s="59">
        <v>2</v>
      </c>
      <c r="K42" s="60">
        <f t="shared" si="0"/>
        <v>38</v>
      </c>
      <c r="L42" s="61">
        <v>72.55</v>
      </c>
    </row>
    <row r="43" spans="1:12" x14ac:dyDescent="0.25">
      <c r="A43" s="87"/>
      <c r="B43" s="58" t="s">
        <v>17</v>
      </c>
      <c r="C43" s="58">
        <v>5</v>
      </c>
      <c r="D43" s="58">
        <v>6</v>
      </c>
      <c r="E43" s="78">
        <v>6</v>
      </c>
      <c r="F43" s="58">
        <v>5</v>
      </c>
      <c r="G43" s="58">
        <v>5</v>
      </c>
      <c r="H43" s="58">
        <v>5</v>
      </c>
      <c r="I43" s="58">
        <v>5</v>
      </c>
      <c r="J43" s="59">
        <v>2</v>
      </c>
      <c r="K43" s="60">
        <f t="shared" si="0"/>
        <v>39</v>
      </c>
      <c r="L43" s="61">
        <v>74.209999999999994</v>
      </c>
    </row>
    <row r="44" spans="1:12" x14ac:dyDescent="0.25">
      <c r="A44" s="87"/>
      <c r="B44" s="58" t="s">
        <v>17</v>
      </c>
      <c r="C44" s="58">
        <v>6</v>
      </c>
      <c r="D44" s="58">
        <v>6</v>
      </c>
      <c r="E44" s="78">
        <v>6</v>
      </c>
      <c r="F44" s="58">
        <v>5</v>
      </c>
      <c r="G44" s="58">
        <v>5</v>
      </c>
      <c r="H44" s="58">
        <v>5</v>
      </c>
      <c r="I44" s="58">
        <v>5</v>
      </c>
      <c r="J44" s="59">
        <v>2</v>
      </c>
      <c r="K44" s="60">
        <f t="shared" si="0"/>
        <v>40</v>
      </c>
      <c r="L44" s="61">
        <v>75.86999999999999</v>
      </c>
    </row>
    <row r="45" spans="1:12" x14ac:dyDescent="0.25">
      <c r="A45" s="87"/>
      <c r="B45" s="58" t="s">
        <v>17</v>
      </c>
      <c r="C45" s="58">
        <v>6</v>
      </c>
      <c r="D45" s="58">
        <v>6</v>
      </c>
      <c r="E45" s="78">
        <v>6</v>
      </c>
      <c r="F45" s="58">
        <v>6</v>
      </c>
      <c r="G45" s="58">
        <v>5</v>
      </c>
      <c r="H45" s="58">
        <v>5</v>
      </c>
      <c r="I45" s="58">
        <v>5</v>
      </c>
      <c r="J45" s="59">
        <v>2</v>
      </c>
      <c r="K45" s="60">
        <f t="shared" si="0"/>
        <v>41</v>
      </c>
      <c r="L45" s="61">
        <v>77.53</v>
      </c>
    </row>
    <row r="46" spans="1:12" x14ac:dyDescent="0.25">
      <c r="A46" s="87"/>
      <c r="B46" s="58" t="s">
        <v>17</v>
      </c>
      <c r="C46" s="58">
        <v>6</v>
      </c>
      <c r="D46" s="58">
        <v>6</v>
      </c>
      <c r="E46" s="78">
        <v>6</v>
      </c>
      <c r="F46" s="58">
        <v>6</v>
      </c>
      <c r="G46" s="58">
        <v>6</v>
      </c>
      <c r="H46" s="58">
        <v>5</v>
      </c>
      <c r="I46" s="58">
        <v>5</v>
      </c>
      <c r="J46" s="59">
        <v>2</v>
      </c>
      <c r="K46" s="60">
        <f t="shared" si="0"/>
        <v>42</v>
      </c>
      <c r="L46" s="61">
        <v>79.19</v>
      </c>
    </row>
    <row r="47" spans="1:12" x14ac:dyDescent="0.25">
      <c r="A47" s="87"/>
      <c r="B47" s="58" t="s">
        <v>17</v>
      </c>
      <c r="C47" s="58">
        <v>6</v>
      </c>
      <c r="D47" s="58">
        <v>6</v>
      </c>
      <c r="E47" s="78">
        <v>6</v>
      </c>
      <c r="F47" s="58">
        <v>6</v>
      </c>
      <c r="G47" s="58">
        <v>6</v>
      </c>
      <c r="H47" s="58">
        <v>6</v>
      </c>
      <c r="I47" s="58">
        <v>5</v>
      </c>
      <c r="J47" s="59">
        <v>2</v>
      </c>
      <c r="K47" s="60">
        <f t="shared" si="0"/>
        <v>43</v>
      </c>
      <c r="L47" s="61">
        <v>80.849999999999994</v>
      </c>
    </row>
    <row r="48" spans="1:12" x14ac:dyDescent="0.25">
      <c r="A48" s="87"/>
      <c r="B48" s="58" t="s">
        <v>17</v>
      </c>
      <c r="C48" s="58">
        <v>6</v>
      </c>
      <c r="D48" s="58">
        <v>6</v>
      </c>
      <c r="E48" s="78">
        <v>6</v>
      </c>
      <c r="F48" s="58">
        <v>6</v>
      </c>
      <c r="G48" s="58">
        <v>6</v>
      </c>
      <c r="H48" s="58">
        <v>6</v>
      </c>
      <c r="I48" s="58">
        <v>6</v>
      </c>
      <c r="J48" s="59">
        <v>2</v>
      </c>
      <c r="K48" s="60">
        <f t="shared" si="0"/>
        <v>44</v>
      </c>
      <c r="L48" s="61">
        <v>82.509999999999991</v>
      </c>
    </row>
    <row r="49" spans="1:12" x14ac:dyDescent="0.25">
      <c r="A49" s="87"/>
      <c r="B49" s="58" t="s">
        <v>17</v>
      </c>
      <c r="C49" s="58">
        <v>7</v>
      </c>
      <c r="D49" s="58">
        <v>6</v>
      </c>
      <c r="E49" s="78">
        <v>6</v>
      </c>
      <c r="F49" s="58">
        <v>6</v>
      </c>
      <c r="G49" s="58">
        <v>6</v>
      </c>
      <c r="H49" s="58">
        <v>6</v>
      </c>
      <c r="I49" s="58">
        <v>6</v>
      </c>
      <c r="J49" s="59">
        <v>2</v>
      </c>
      <c r="K49" s="60">
        <f t="shared" si="0"/>
        <v>45</v>
      </c>
      <c r="L49" s="61">
        <v>84.11</v>
      </c>
    </row>
    <row r="50" spans="1:12" x14ac:dyDescent="0.25">
      <c r="A50" s="87"/>
      <c r="B50" s="58" t="s">
        <v>17</v>
      </c>
      <c r="C50" s="58">
        <v>7</v>
      </c>
      <c r="D50" s="58">
        <v>7</v>
      </c>
      <c r="E50" s="78">
        <v>6</v>
      </c>
      <c r="F50" s="58">
        <v>6</v>
      </c>
      <c r="G50" s="58">
        <v>6</v>
      </c>
      <c r="H50" s="58">
        <v>6</v>
      </c>
      <c r="I50" s="58">
        <v>6</v>
      </c>
      <c r="J50" s="59">
        <v>2</v>
      </c>
      <c r="K50" s="60">
        <f t="shared" si="0"/>
        <v>46</v>
      </c>
      <c r="L50" s="61">
        <v>85.71</v>
      </c>
    </row>
    <row r="51" spans="1:12" x14ac:dyDescent="0.25">
      <c r="A51" s="87"/>
      <c r="B51" s="58" t="s">
        <v>17</v>
      </c>
      <c r="C51" s="58">
        <v>7</v>
      </c>
      <c r="D51" s="58">
        <v>7</v>
      </c>
      <c r="E51" s="78">
        <v>6</v>
      </c>
      <c r="F51" s="58">
        <v>7</v>
      </c>
      <c r="G51" s="58">
        <v>6</v>
      </c>
      <c r="H51" s="58">
        <v>6</v>
      </c>
      <c r="I51" s="58">
        <v>6</v>
      </c>
      <c r="J51" s="59">
        <v>2</v>
      </c>
      <c r="K51" s="60">
        <f t="shared" si="0"/>
        <v>47</v>
      </c>
      <c r="L51" s="61">
        <v>87.309999999999988</v>
      </c>
    </row>
    <row r="52" spans="1:12" x14ac:dyDescent="0.25">
      <c r="A52" s="87"/>
      <c r="B52" s="58" t="s">
        <v>17</v>
      </c>
      <c r="C52" s="58">
        <v>7</v>
      </c>
      <c r="D52" s="58">
        <v>7</v>
      </c>
      <c r="E52" s="78">
        <v>6</v>
      </c>
      <c r="F52" s="58">
        <v>7</v>
      </c>
      <c r="G52" s="58">
        <v>7</v>
      </c>
      <c r="H52" s="58">
        <v>6</v>
      </c>
      <c r="I52" s="58">
        <v>6</v>
      </c>
      <c r="J52" s="59">
        <v>2</v>
      </c>
      <c r="K52" s="60">
        <f t="shared" si="0"/>
        <v>48</v>
      </c>
      <c r="L52" s="61">
        <v>88.909999999999982</v>
      </c>
    </row>
    <row r="53" spans="1:12" x14ac:dyDescent="0.25">
      <c r="A53" s="87"/>
      <c r="B53" s="58" t="s">
        <v>17</v>
      </c>
      <c r="C53" s="58">
        <v>7</v>
      </c>
      <c r="D53" s="58">
        <v>7</v>
      </c>
      <c r="E53" s="78">
        <v>6</v>
      </c>
      <c r="F53" s="58">
        <v>7</v>
      </c>
      <c r="G53" s="58">
        <v>7</v>
      </c>
      <c r="H53" s="58">
        <v>7</v>
      </c>
      <c r="I53" s="58">
        <v>6</v>
      </c>
      <c r="J53" s="59">
        <v>2</v>
      </c>
      <c r="K53" s="60">
        <f t="shared" si="0"/>
        <v>49</v>
      </c>
      <c r="L53" s="61">
        <v>90.509999999999991</v>
      </c>
    </row>
    <row r="54" spans="1:12" x14ac:dyDescent="0.25">
      <c r="A54" s="87"/>
      <c r="B54" s="58" t="s">
        <v>17</v>
      </c>
      <c r="C54" s="58">
        <v>7</v>
      </c>
      <c r="D54" s="58">
        <v>7</v>
      </c>
      <c r="E54" s="78">
        <v>6</v>
      </c>
      <c r="F54" s="58">
        <v>7</v>
      </c>
      <c r="G54" s="58">
        <v>7</v>
      </c>
      <c r="H54" s="58">
        <v>7</v>
      </c>
      <c r="I54" s="58">
        <v>7</v>
      </c>
      <c r="J54" s="59">
        <v>2</v>
      </c>
      <c r="K54" s="60">
        <f t="shared" si="0"/>
        <v>50</v>
      </c>
      <c r="L54" s="61">
        <v>92.11</v>
      </c>
    </row>
    <row r="55" spans="1:12" x14ac:dyDescent="0.25">
      <c r="A55" s="87"/>
      <c r="B55" s="58" t="s">
        <v>17</v>
      </c>
      <c r="C55" s="58">
        <f>C49+1</f>
        <v>8</v>
      </c>
      <c r="D55" s="58">
        <f>D49+1</f>
        <v>7</v>
      </c>
      <c r="E55" s="78">
        <v>6</v>
      </c>
      <c r="F55" s="58">
        <f>F49+1</f>
        <v>7</v>
      </c>
      <c r="G55" s="58">
        <f t="shared" ref="G55:I55" si="1">G49+1</f>
        <v>7</v>
      </c>
      <c r="H55" s="58">
        <f t="shared" si="1"/>
        <v>7</v>
      </c>
      <c r="I55" s="58">
        <f t="shared" si="1"/>
        <v>7</v>
      </c>
      <c r="J55" s="59">
        <v>2</v>
      </c>
      <c r="K55" s="60">
        <f t="shared" si="0"/>
        <v>51</v>
      </c>
      <c r="L55" s="61">
        <v>93.710000000000008</v>
      </c>
    </row>
    <row r="56" spans="1:12" x14ac:dyDescent="0.25">
      <c r="A56" s="87"/>
      <c r="B56" s="58" t="s">
        <v>17</v>
      </c>
      <c r="C56" s="58">
        <f t="shared" ref="C56:D56" si="2">C50+1</f>
        <v>8</v>
      </c>
      <c r="D56" s="58">
        <f t="shared" si="2"/>
        <v>8</v>
      </c>
      <c r="E56" s="78">
        <v>6</v>
      </c>
      <c r="F56" s="58">
        <f t="shared" ref="F56:I56" si="3">F50+1</f>
        <v>7</v>
      </c>
      <c r="G56" s="58">
        <f t="shared" si="3"/>
        <v>7</v>
      </c>
      <c r="H56" s="58">
        <f t="shared" si="3"/>
        <v>7</v>
      </c>
      <c r="I56" s="58">
        <f t="shared" si="3"/>
        <v>7</v>
      </c>
      <c r="J56" s="59">
        <v>2</v>
      </c>
      <c r="K56" s="60">
        <f t="shared" si="0"/>
        <v>52</v>
      </c>
      <c r="L56" s="61">
        <v>95.31</v>
      </c>
    </row>
    <row r="57" spans="1:12" x14ac:dyDescent="0.25">
      <c r="A57" s="87"/>
      <c r="B57" s="58" t="s">
        <v>17</v>
      </c>
      <c r="C57" s="58">
        <f t="shared" ref="C57:D57" si="4">C51+1</f>
        <v>8</v>
      </c>
      <c r="D57" s="58">
        <f t="shared" si="4"/>
        <v>8</v>
      </c>
      <c r="E57" s="78">
        <v>6</v>
      </c>
      <c r="F57" s="58">
        <f t="shared" ref="F57:I57" si="5">F51+1</f>
        <v>8</v>
      </c>
      <c r="G57" s="58">
        <f t="shared" si="5"/>
        <v>7</v>
      </c>
      <c r="H57" s="58">
        <f t="shared" si="5"/>
        <v>7</v>
      </c>
      <c r="I57" s="58">
        <f t="shared" si="5"/>
        <v>7</v>
      </c>
      <c r="J57" s="59">
        <v>2</v>
      </c>
      <c r="K57" s="60">
        <f t="shared" si="0"/>
        <v>53</v>
      </c>
      <c r="L57" s="61">
        <v>96.910000000000011</v>
      </c>
    </row>
    <row r="58" spans="1:12" x14ac:dyDescent="0.25">
      <c r="A58" s="87"/>
      <c r="B58" s="58" t="s">
        <v>17</v>
      </c>
      <c r="C58" s="58">
        <f t="shared" ref="C58:D58" si="6">C52+1</f>
        <v>8</v>
      </c>
      <c r="D58" s="58">
        <f t="shared" si="6"/>
        <v>8</v>
      </c>
      <c r="E58" s="78">
        <v>6</v>
      </c>
      <c r="F58" s="58">
        <f t="shared" ref="F58:I58" si="7">F52+1</f>
        <v>8</v>
      </c>
      <c r="G58" s="58">
        <f t="shared" si="7"/>
        <v>8</v>
      </c>
      <c r="H58" s="58">
        <f t="shared" si="7"/>
        <v>7</v>
      </c>
      <c r="I58" s="58">
        <f t="shared" si="7"/>
        <v>7</v>
      </c>
      <c r="J58" s="59">
        <v>2</v>
      </c>
      <c r="K58" s="60">
        <f t="shared" si="0"/>
        <v>54</v>
      </c>
      <c r="L58" s="61">
        <v>98.51</v>
      </c>
    </row>
    <row r="59" spans="1:12" x14ac:dyDescent="0.25">
      <c r="A59" s="87"/>
      <c r="B59" s="58" t="s">
        <v>17</v>
      </c>
      <c r="C59" s="58">
        <f t="shared" ref="C59:D59" si="8">C53+1</f>
        <v>8</v>
      </c>
      <c r="D59" s="58">
        <f t="shared" si="8"/>
        <v>8</v>
      </c>
      <c r="E59" s="78">
        <v>6</v>
      </c>
      <c r="F59" s="58">
        <f t="shared" ref="F59:I59" si="9">F53+1</f>
        <v>8</v>
      </c>
      <c r="G59" s="58">
        <f t="shared" si="9"/>
        <v>8</v>
      </c>
      <c r="H59" s="58">
        <f t="shared" si="9"/>
        <v>8</v>
      </c>
      <c r="I59" s="58">
        <f t="shared" si="9"/>
        <v>7</v>
      </c>
      <c r="J59" s="59">
        <v>2</v>
      </c>
      <c r="K59" s="60">
        <f t="shared" si="0"/>
        <v>55</v>
      </c>
      <c r="L59" s="61">
        <v>100.11</v>
      </c>
    </row>
    <row r="60" spans="1:12" x14ac:dyDescent="0.25">
      <c r="A60" s="87"/>
      <c r="B60" s="58" t="s">
        <v>17</v>
      </c>
      <c r="C60" s="58">
        <f t="shared" ref="C60:D60" si="10">C54+1</f>
        <v>8</v>
      </c>
      <c r="D60" s="58">
        <f t="shared" si="10"/>
        <v>8</v>
      </c>
      <c r="E60" s="78">
        <v>6</v>
      </c>
      <c r="F60" s="58">
        <f t="shared" ref="F60:I60" si="11">F54+1</f>
        <v>8</v>
      </c>
      <c r="G60" s="58">
        <f t="shared" si="11"/>
        <v>8</v>
      </c>
      <c r="H60" s="58">
        <f t="shared" si="11"/>
        <v>8</v>
      </c>
      <c r="I60" s="58">
        <f t="shared" si="11"/>
        <v>8</v>
      </c>
      <c r="J60" s="59">
        <v>2</v>
      </c>
      <c r="K60" s="60">
        <f t="shared" si="0"/>
        <v>56</v>
      </c>
      <c r="L60" s="61">
        <v>101.71</v>
      </c>
    </row>
    <row r="61" spans="1:12" x14ac:dyDescent="0.25">
      <c r="A61" s="87"/>
      <c r="B61" s="58" t="s">
        <v>17</v>
      </c>
      <c r="C61" s="58">
        <f t="shared" ref="C61:D61" si="12">C55+1</f>
        <v>9</v>
      </c>
      <c r="D61" s="58">
        <f t="shared" si="12"/>
        <v>8</v>
      </c>
      <c r="E61" s="78">
        <v>6</v>
      </c>
      <c r="F61" s="58">
        <f t="shared" ref="F61:I61" si="13">F55+1</f>
        <v>8</v>
      </c>
      <c r="G61" s="58">
        <f t="shared" si="13"/>
        <v>8</v>
      </c>
      <c r="H61" s="58">
        <f t="shared" si="13"/>
        <v>8</v>
      </c>
      <c r="I61" s="58">
        <f t="shared" si="13"/>
        <v>8</v>
      </c>
      <c r="J61" s="59">
        <v>2</v>
      </c>
      <c r="K61" s="60">
        <f t="shared" si="0"/>
        <v>57</v>
      </c>
      <c r="L61" s="61">
        <v>103.41</v>
      </c>
    </row>
    <row r="62" spans="1:12" x14ac:dyDescent="0.25">
      <c r="A62" s="87"/>
      <c r="B62" s="58" t="s">
        <v>17</v>
      </c>
      <c r="C62" s="58">
        <f t="shared" ref="C62:D62" si="14">C56+1</f>
        <v>9</v>
      </c>
      <c r="D62" s="58">
        <f t="shared" si="14"/>
        <v>9</v>
      </c>
      <c r="E62" s="78">
        <v>6</v>
      </c>
      <c r="F62" s="58">
        <f t="shared" ref="F62:I62" si="15">F56+1</f>
        <v>8</v>
      </c>
      <c r="G62" s="58">
        <f t="shared" si="15"/>
        <v>8</v>
      </c>
      <c r="H62" s="58">
        <f t="shared" si="15"/>
        <v>8</v>
      </c>
      <c r="I62" s="58">
        <f t="shared" si="15"/>
        <v>8</v>
      </c>
      <c r="J62" s="59">
        <v>2</v>
      </c>
      <c r="K62" s="60">
        <f t="shared" si="0"/>
        <v>58</v>
      </c>
      <c r="L62" s="61">
        <v>105.10999999999999</v>
      </c>
    </row>
    <row r="63" spans="1:12" x14ac:dyDescent="0.25">
      <c r="A63" s="87"/>
      <c r="B63" s="58" t="s">
        <v>17</v>
      </c>
      <c r="C63" s="58">
        <f t="shared" ref="C63:D63" si="16">C57+1</f>
        <v>9</v>
      </c>
      <c r="D63" s="58">
        <f t="shared" si="16"/>
        <v>9</v>
      </c>
      <c r="E63" s="78">
        <v>6</v>
      </c>
      <c r="F63" s="58">
        <f t="shared" ref="F63:I63" si="17">F57+1</f>
        <v>9</v>
      </c>
      <c r="G63" s="58">
        <f t="shared" si="17"/>
        <v>8</v>
      </c>
      <c r="H63" s="58">
        <f t="shared" si="17"/>
        <v>8</v>
      </c>
      <c r="I63" s="58">
        <f t="shared" si="17"/>
        <v>8</v>
      </c>
      <c r="J63" s="59">
        <v>2</v>
      </c>
      <c r="K63" s="60">
        <f t="shared" si="0"/>
        <v>59</v>
      </c>
      <c r="L63" s="61">
        <v>106.80999999999999</v>
      </c>
    </row>
    <row r="64" spans="1:12" x14ac:dyDescent="0.25">
      <c r="A64" s="87"/>
      <c r="B64" s="58" t="s">
        <v>17</v>
      </c>
      <c r="C64" s="58">
        <f t="shared" ref="C64:D64" si="18">C58+1</f>
        <v>9</v>
      </c>
      <c r="D64" s="58">
        <f t="shared" si="18"/>
        <v>9</v>
      </c>
      <c r="E64" s="78">
        <v>6</v>
      </c>
      <c r="F64" s="58">
        <f t="shared" ref="F64:I64" si="19">F58+1</f>
        <v>9</v>
      </c>
      <c r="G64" s="58">
        <f t="shared" si="19"/>
        <v>9</v>
      </c>
      <c r="H64" s="58">
        <f t="shared" si="19"/>
        <v>8</v>
      </c>
      <c r="I64" s="58">
        <f t="shared" si="19"/>
        <v>8</v>
      </c>
      <c r="J64" s="59">
        <v>2</v>
      </c>
      <c r="K64" s="60">
        <f t="shared" si="0"/>
        <v>60</v>
      </c>
      <c r="L64" s="61">
        <v>108.50999999999999</v>
      </c>
    </row>
    <row r="65" spans="1:12" x14ac:dyDescent="0.25">
      <c r="A65" s="87"/>
      <c r="B65" s="58" t="s">
        <v>17</v>
      </c>
      <c r="C65" s="58">
        <f t="shared" ref="C65:D65" si="20">C59+1</f>
        <v>9</v>
      </c>
      <c r="D65" s="58">
        <f t="shared" si="20"/>
        <v>9</v>
      </c>
      <c r="E65" s="78">
        <v>6</v>
      </c>
      <c r="F65" s="58">
        <f t="shared" ref="F65:I65" si="21">F59+1</f>
        <v>9</v>
      </c>
      <c r="G65" s="58">
        <f t="shared" si="21"/>
        <v>9</v>
      </c>
      <c r="H65" s="58">
        <f t="shared" si="21"/>
        <v>9</v>
      </c>
      <c r="I65" s="58">
        <f t="shared" si="21"/>
        <v>8</v>
      </c>
      <c r="J65" s="59">
        <v>2</v>
      </c>
      <c r="K65" s="60">
        <f t="shared" si="0"/>
        <v>61</v>
      </c>
      <c r="L65" s="61">
        <v>110.21</v>
      </c>
    </row>
    <row r="66" spans="1:12" x14ac:dyDescent="0.25">
      <c r="A66" s="87"/>
      <c r="B66" s="58"/>
      <c r="C66" s="58">
        <f t="shared" ref="C66:D66" si="22">C60+1</f>
        <v>9</v>
      </c>
      <c r="D66" s="58">
        <f t="shared" si="22"/>
        <v>9</v>
      </c>
      <c r="E66" s="78">
        <v>6</v>
      </c>
      <c r="F66" s="58">
        <f t="shared" ref="F66:I66" si="23">F60+1</f>
        <v>9</v>
      </c>
      <c r="G66" s="58">
        <f t="shared" si="23"/>
        <v>9</v>
      </c>
      <c r="H66" s="58">
        <f t="shared" si="23"/>
        <v>9</v>
      </c>
      <c r="I66" s="58">
        <f t="shared" si="23"/>
        <v>9</v>
      </c>
      <c r="J66" s="59">
        <v>2</v>
      </c>
      <c r="K66" s="60">
        <f t="shared" si="0"/>
        <v>62</v>
      </c>
      <c r="L66" s="61">
        <v>103.50999999999999</v>
      </c>
    </row>
    <row r="67" spans="1:12" x14ac:dyDescent="0.25">
      <c r="A67" s="87"/>
      <c r="B67" s="58" t="s">
        <v>17</v>
      </c>
      <c r="C67" s="58">
        <f t="shared" ref="C67:D67" si="24">C61+1</f>
        <v>10</v>
      </c>
      <c r="D67" s="58">
        <f t="shared" si="24"/>
        <v>9</v>
      </c>
      <c r="E67" s="78">
        <v>6</v>
      </c>
      <c r="F67" s="58">
        <f t="shared" ref="F67:I67" si="25">F61+1</f>
        <v>9</v>
      </c>
      <c r="G67" s="58">
        <f t="shared" si="25"/>
        <v>9</v>
      </c>
      <c r="H67" s="58">
        <f t="shared" si="25"/>
        <v>9</v>
      </c>
      <c r="I67" s="58">
        <f t="shared" si="25"/>
        <v>9</v>
      </c>
      <c r="J67" s="59">
        <v>2</v>
      </c>
      <c r="K67" s="60">
        <f t="shared" si="0"/>
        <v>63</v>
      </c>
      <c r="L67" s="61">
        <v>113.41</v>
      </c>
    </row>
    <row r="68" spans="1:12" x14ac:dyDescent="0.25">
      <c r="A68" s="87"/>
      <c r="B68" s="58" t="s">
        <v>17</v>
      </c>
      <c r="C68" s="58">
        <f t="shared" ref="C68:D68" si="26">C62+1</f>
        <v>10</v>
      </c>
      <c r="D68" s="58">
        <f t="shared" si="26"/>
        <v>10</v>
      </c>
      <c r="E68" s="78">
        <v>6</v>
      </c>
      <c r="F68" s="58">
        <f t="shared" ref="F68:I68" si="27">F62+1</f>
        <v>9</v>
      </c>
      <c r="G68" s="58">
        <f t="shared" si="27"/>
        <v>9</v>
      </c>
      <c r="H68" s="58">
        <f t="shared" si="27"/>
        <v>9</v>
      </c>
      <c r="I68" s="58">
        <f t="shared" si="27"/>
        <v>9</v>
      </c>
      <c r="J68" s="59">
        <v>2</v>
      </c>
      <c r="K68" s="60">
        <f t="shared" si="0"/>
        <v>64</v>
      </c>
      <c r="L68" s="61">
        <v>114.91</v>
      </c>
    </row>
    <row r="69" spans="1:12" x14ac:dyDescent="0.25">
      <c r="A69" s="87"/>
      <c r="B69" s="58" t="s">
        <v>17</v>
      </c>
      <c r="C69" s="58">
        <f t="shared" ref="C69:D69" si="28">C63+1</f>
        <v>10</v>
      </c>
      <c r="D69" s="58">
        <f t="shared" si="28"/>
        <v>10</v>
      </c>
      <c r="E69" s="78">
        <v>6</v>
      </c>
      <c r="F69" s="58">
        <f t="shared" ref="F69:I69" si="29">F63+1</f>
        <v>10</v>
      </c>
      <c r="G69" s="58">
        <f t="shared" si="29"/>
        <v>9</v>
      </c>
      <c r="H69" s="58">
        <f t="shared" si="29"/>
        <v>9</v>
      </c>
      <c r="I69" s="58">
        <f t="shared" si="29"/>
        <v>9</v>
      </c>
      <c r="J69" s="59">
        <v>2</v>
      </c>
      <c r="K69" s="60">
        <f t="shared" ref="K69:K102" si="30">SUM(A69:J69)</f>
        <v>65</v>
      </c>
      <c r="L69" s="61">
        <v>116.41</v>
      </c>
    </row>
    <row r="70" spans="1:12" x14ac:dyDescent="0.25">
      <c r="A70" s="87"/>
      <c r="B70" s="58" t="s">
        <v>17</v>
      </c>
      <c r="C70" s="58">
        <f t="shared" ref="C70:D70" si="31">C64+1</f>
        <v>10</v>
      </c>
      <c r="D70" s="58">
        <f t="shared" si="31"/>
        <v>10</v>
      </c>
      <c r="E70" s="78">
        <v>6</v>
      </c>
      <c r="F70" s="58">
        <f t="shared" ref="F70:I70" si="32">F64+1</f>
        <v>10</v>
      </c>
      <c r="G70" s="58">
        <f t="shared" si="32"/>
        <v>10</v>
      </c>
      <c r="H70" s="58">
        <f t="shared" si="32"/>
        <v>9</v>
      </c>
      <c r="I70" s="58">
        <f t="shared" si="32"/>
        <v>9</v>
      </c>
      <c r="J70" s="59">
        <v>2</v>
      </c>
      <c r="K70" s="60">
        <f t="shared" si="30"/>
        <v>66</v>
      </c>
      <c r="L70" s="61">
        <v>117.91</v>
      </c>
    </row>
    <row r="71" spans="1:12" x14ac:dyDescent="0.25">
      <c r="A71" s="87"/>
      <c r="B71" s="58" t="s">
        <v>17</v>
      </c>
      <c r="C71" s="58">
        <f t="shared" ref="C71:D71" si="33">C65+1</f>
        <v>10</v>
      </c>
      <c r="D71" s="58">
        <f t="shared" si="33"/>
        <v>10</v>
      </c>
      <c r="E71" s="78">
        <v>6</v>
      </c>
      <c r="F71" s="58">
        <f t="shared" ref="F71:I71" si="34">F65+1</f>
        <v>10</v>
      </c>
      <c r="G71" s="58">
        <f t="shared" si="34"/>
        <v>10</v>
      </c>
      <c r="H71" s="58">
        <f t="shared" si="34"/>
        <v>10</v>
      </c>
      <c r="I71" s="58">
        <f t="shared" si="34"/>
        <v>9</v>
      </c>
      <c r="J71" s="59">
        <v>2</v>
      </c>
      <c r="K71" s="60">
        <f t="shared" si="30"/>
        <v>67</v>
      </c>
      <c r="L71" s="61">
        <v>119.41</v>
      </c>
    </row>
    <row r="72" spans="1:12" x14ac:dyDescent="0.25">
      <c r="A72" s="87"/>
      <c r="B72" s="58" t="s">
        <v>17</v>
      </c>
      <c r="C72" s="58">
        <f t="shared" ref="C72:D72" si="35">C66+1</f>
        <v>10</v>
      </c>
      <c r="D72" s="58">
        <f t="shared" si="35"/>
        <v>10</v>
      </c>
      <c r="E72" s="78">
        <v>6</v>
      </c>
      <c r="F72" s="58">
        <f t="shared" ref="F72:I72" si="36">F66+1</f>
        <v>10</v>
      </c>
      <c r="G72" s="58">
        <f t="shared" si="36"/>
        <v>10</v>
      </c>
      <c r="H72" s="58">
        <f t="shared" si="36"/>
        <v>10</v>
      </c>
      <c r="I72" s="58">
        <f t="shared" si="36"/>
        <v>10</v>
      </c>
      <c r="J72" s="59">
        <v>2</v>
      </c>
      <c r="K72" s="60">
        <f t="shared" si="30"/>
        <v>68</v>
      </c>
      <c r="L72" s="61">
        <v>120.91</v>
      </c>
    </row>
    <row r="73" spans="1:12" x14ac:dyDescent="0.25">
      <c r="A73" s="87"/>
      <c r="B73" s="58" t="s">
        <v>17</v>
      </c>
      <c r="C73" s="58">
        <f t="shared" ref="C73:D73" si="37">C67+1</f>
        <v>11</v>
      </c>
      <c r="D73" s="58">
        <f t="shared" si="37"/>
        <v>10</v>
      </c>
      <c r="E73" s="78">
        <v>6</v>
      </c>
      <c r="F73" s="58">
        <f t="shared" ref="F73:I73" si="38">F67+1</f>
        <v>10</v>
      </c>
      <c r="G73" s="58">
        <f t="shared" si="38"/>
        <v>10</v>
      </c>
      <c r="H73" s="58">
        <f t="shared" si="38"/>
        <v>10</v>
      </c>
      <c r="I73" s="58">
        <f t="shared" si="38"/>
        <v>10</v>
      </c>
      <c r="J73" s="59">
        <v>2</v>
      </c>
      <c r="K73" s="60">
        <f t="shared" si="30"/>
        <v>69</v>
      </c>
      <c r="L73" s="61">
        <v>122.61</v>
      </c>
    </row>
    <row r="74" spans="1:12" x14ac:dyDescent="0.25">
      <c r="A74" s="87"/>
      <c r="B74" s="58" t="s">
        <v>17</v>
      </c>
      <c r="C74" s="58">
        <f t="shared" ref="C74:D74" si="39">C68+1</f>
        <v>11</v>
      </c>
      <c r="D74" s="58">
        <f t="shared" si="39"/>
        <v>11</v>
      </c>
      <c r="E74" s="78">
        <v>6</v>
      </c>
      <c r="F74" s="58">
        <f t="shared" ref="F74:I74" si="40">F68+1</f>
        <v>10</v>
      </c>
      <c r="G74" s="58">
        <f t="shared" si="40"/>
        <v>10</v>
      </c>
      <c r="H74" s="58">
        <f t="shared" si="40"/>
        <v>10</v>
      </c>
      <c r="I74" s="58">
        <f t="shared" si="40"/>
        <v>10</v>
      </c>
      <c r="J74" s="59">
        <v>2</v>
      </c>
      <c r="K74" s="60">
        <f t="shared" si="30"/>
        <v>70</v>
      </c>
      <c r="L74" s="61">
        <v>124.31</v>
      </c>
    </row>
    <row r="75" spans="1:12" x14ac:dyDescent="0.25">
      <c r="A75" s="87"/>
      <c r="B75" s="58" t="s">
        <v>17</v>
      </c>
      <c r="C75" s="58">
        <f t="shared" ref="C75:D75" si="41">C69+1</f>
        <v>11</v>
      </c>
      <c r="D75" s="58">
        <f t="shared" si="41"/>
        <v>11</v>
      </c>
      <c r="E75" s="78">
        <v>6</v>
      </c>
      <c r="F75" s="58">
        <f t="shared" ref="F75:I75" si="42">F69+1</f>
        <v>11</v>
      </c>
      <c r="G75" s="58">
        <f t="shared" si="42"/>
        <v>10</v>
      </c>
      <c r="H75" s="58">
        <f t="shared" si="42"/>
        <v>10</v>
      </c>
      <c r="I75" s="58">
        <f t="shared" si="42"/>
        <v>10</v>
      </c>
      <c r="J75" s="59">
        <v>2</v>
      </c>
      <c r="K75" s="60">
        <f t="shared" si="30"/>
        <v>71</v>
      </c>
      <c r="L75" s="61">
        <v>126.00999999999999</v>
      </c>
    </row>
    <row r="76" spans="1:12" x14ac:dyDescent="0.25">
      <c r="A76" s="87"/>
      <c r="B76" s="58" t="s">
        <v>17</v>
      </c>
      <c r="C76" s="58">
        <f t="shared" ref="C76:D76" si="43">C70+1</f>
        <v>11</v>
      </c>
      <c r="D76" s="58">
        <f t="shared" si="43"/>
        <v>11</v>
      </c>
      <c r="E76" s="78">
        <v>6</v>
      </c>
      <c r="F76" s="58">
        <f t="shared" ref="F76:I76" si="44">F70+1</f>
        <v>11</v>
      </c>
      <c r="G76" s="58">
        <f t="shared" si="44"/>
        <v>11</v>
      </c>
      <c r="H76" s="58">
        <f t="shared" si="44"/>
        <v>10</v>
      </c>
      <c r="I76" s="58">
        <f t="shared" si="44"/>
        <v>10</v>
      </c>
      <c r="J76" s="59">
        <v>2</v>
      </c>
      <c r="K76" s="60">
        <f t="shared" si="30"/>
        <v>72</v>
      </c>
      <c r="L76" s="61">
        <v>127.71</v>
      </c>
    </row>
    <row r="77" spans="1:12" x14ac:dyDescent="0.25">
      <c r="A77" s="87"/>
      <c r="B77" s="58" t="s">
        <v>17</v>
      </c>
      <c r="C77" s="58">
        <f t="shared" ref="C77:D77" si="45">C71+1</f>
        <v>11</v>
      </c>
      <c r="D77" s="58">
        <f t="shared" si="45"/>
        <v>11</v>
      </c>
      <c r="E77" s="78">
        <v>6</v>
      </c>
      <c r="F77" s="58">
        <f t="shared" ref="F77:I77" si="46">F71+1</f>
        <v>11</v>
      </c>
      <c r="G77" s="58">
        <f t="shared" si="46"/>
        <v>11</v>
      </c>
      <c r="H77" s="58">
        <f t="shared" si="46"/>
        <v>11</v>
      </c>
      <c r="I77" s="58">
        <f t="shared" si="46"/>
        <v>10</v>
      </c>
      <c r="J77" s="59">
        <v>2</v>
      </c>
      <c r="K77" s="60">
        <f t="shared" si="30"/>
        <v>73</v>
      </c>
      <c r="L77" s="61">
        <v>129.41</v>
      </c>
    </row>
    <row r="78" spans="1:12" x14ac:dyDescent="0.25">
      <c r="A78" s="87"/>
      <c r="B78" s="58" t="s">
        <v>17</v>
      </c>
      <c r="C78" s="58">
        <f t="shared" ref="C78:D78" si="47">C72+1</f>
        <v>11</v>
      </c>
      <c r="D78" s="58">
        <f t="shared" si="47"/>
        <v>11</v>
      </c>
      <c r="E78" s="78">
        <v>6</v>
      </c>
      <c r="F78" s="58">
        <f t="shared" ref="F78:I78" si="48">F72+1</f>
        <v>11</v>
      </c>
      <c r="G78" s="58">
        <f t="shared" si="48"/>
        <v>11</v>
      </c>
      <c r="H78" s="58">
        <f t="shared" si="48"/>
        <v>11</v>
      </c>
      <c r="I78" s="58">
        <f t="shared" si="48"/>
        <v>11</v>
      </c>
      <c r="J78" s="59">
        <v>2</v>
      </c>
      <c r="K78" s="60">
        <f t="shared" si="30"/>
        <v>74</v>
      </c>
      <c r="L78" s="61">
        <v>131.11000000000001</v>
      </c>
    </row>
    <row r="79" spans="1:12" x14ac:dyDescent="0.25">
      <c r="A79" s="87"/>
      <c r="B79" s="58" t="s">
        <v>17</v>
      </c>
      <c r="C79" s="58">
        <f t="shared" ref="C79:D79" si="49">C73+1</f>
        <v>12</v>
      </c>
      <c r="D79" s="58">
        <f t="shared" si="49"/>
        <v>11</v>
      </c>
      <c r="E79" s="78">
        <v>6</v>
      </c>
      <c r="F79" s="58">
        <f t="shared" ref="F79:I79" si="50">F73+1</f>
        <v>11</v>
      </c>
      <c r="G79" s="58">
        <f t="shared" si="50"/>
        <v>11</v>
      </c>
      <c r="H79" s="58">
        <f t="shared" si="50"/>
        <v>11</v>
      </c>
      <c r="I79" s="58">
        <f t="shared" si="50"/>
        <v>11</v>
      </c>
      <c r="J79" s="59">
        <v>2</v>
      </c>
      <c r="K79" s="60">
        <f t="shared" si="30"/>
        <v>75</v>
      </c>
      <c r="L79" s="61">
        <v>132.60999999999999</v>
      </c>
    </row>
    <row r="80" spans="1:12" x14ac:dyDescent="0.25">
      <c r="A80" s="87"/>
      <c r="B80" s="58" t="s">
        <v>17</v>
      </c>
      <c r="C80" s="58">
        <f t="shared" ref="C80:D80" si="51">C74+1</f>
        <v>12</v>
      </c>
      <c r="D80" s="58">
        <f t="shared" si="51"/>
        <v>12</v>
      </c>
      <c r="E80" s="78">
        <v>6</v>
      </c>
      <c r="F80" s="58">
        <f t="shared" ref="F80:I80" si="52">F74+1</f>
        <v>11</v>
      </c>
      <c r="G80" s="58">
        <f t="shared" si="52"/>
        <v>11</v>
      </c>
      <c r="H80" s="58">
        <f t="shared" si="52"/>
        <v>11</v>
      </c>
      <c r="I80" s="58">
        <f t="shared" si="52"/>
        <v>11</v>
      </c>
      <c r="J80" s="59">
        <v>2</v>
      </c>
      <c r="K80" s="60">
        <f t="shared" si="30"/>
        <v>76</v>
      </c>
      <c r="L80" s="61">
        <v>134.10999999999999</v>
      </c>
    </row>
    <row r="81" spans="1:13" x14ac:dyDescent="0.25">
      <c r="A81" s="87"/>
      <c r="B81" s="58" t="s">
        <v>17</v>
      </c>
      <c r="C81" s="58">
        <f t="shared" ref="C81:D81" si="53">C75+1</f>
        <v>12</v>
      </c>
      <c r="D81" s="58">
        <f t="shared" si="53"/>
        <v>12</v>
      </c>
      <c r="E81" s="78">
        <v>6</v>
      </c>
      <c r="F81" s="58">
        <f t="shared" ref="F81:I81" si="54">F75+1</f>
        <v>12</v>
      </c>
      <c r="G81" s="58">
        <f t="shared" si="54"/>
        <v>11</v>
      </c>
      <c r="H81" s="58">
        <f t="shared" si="54"/>
        <v>11</v>
      </c>
      <c r="I81" s="58">
        <f t="shared" si="54"/>
        <v>11</v>
      </c>
      <c r="J81" s="59">
        <v>2</v>
      </c>
      <c r="K81" s="60">
        <f t="shared" si="30"/>
        <v>77</v>
      </c>
      <c r="L81" s="61">
        <v>135.60999999999999</v>
      </c>
    </row>
    <row r="82" spans="1:13" x14ac:dyDescent="0.25">
      <c r="A82" s="87"/>
      <c r="B82" s="58" t="s">
        <v>17</v>
      </c>
      <c r="C82" s="58">
        <f t="shared" ref="C82:D82" si="55">C76+1</f>
        <v>12</v>
      </c>
      <c r="D82" s="58">
        <f t="shared" si="55"/>
        <v>12</v>
      </c>
      <c r="E82" s="78">
        <v>6</v>
      </c>
      <c r="F82" s="58">
        <f t="shared" ref="F82:I82" si="56">F76+1</f>
        <v>12</v>
      </c>
      <c r="G82" s="58">
        <f t="shared" si="56"/>
        <v>12</v>
      </c>
      <c r="H82" s="58">
        <f t="shared" si="56"/>
        <v>11</v>
      </c>
      <c r="I82" s="58">
        <f t="shared" si="56"/>
        <v>11</v>
      </c>
      <c r="J82" s="59">
        <v>2</v>
      </c>
      <c r="K82" s="60">
        <f t="shared" si="30"/>
        <v>78</v>
      </c>
      <c r="L82" s="61">
        <v>137.10999999999999</v>
      </c>
    </row>
    <row r="83" spans="1:13" x14ac:dyDescent="0.25">
      <c r="A83" s="87"/>
      <c r="B83" s="58" t="s">
        <v>17</v>
      </c>
      <c r="C83" s="58">
        <f t="shared" ref="C83:D83" si="57">C77+1</f>
        <v>12</v>
      </c>
      <c r="D83" s="58">
        <f t="shared" si="57"/>
        <v>12</v>
      </c>
      <c r="E83" s="78">
        <v>6</v>
      </c>
      <c r="F83" s="58">
        <f t="shared" ref="F83:I83" si="58">F77+1</f>
        <v>12</v>
      </c>
      <c r="G83" s="58">
        <f t="shared" si="58"/>
        <v>12</v>
      </c>
      <c r="H83" s="58">
        <f t="shared" si="58"/>
        <v>12</v>
      </c>
      <c r="I83" s="58">
        <f t="shared" si="58"/>
        <v>11</v>
      </c>
      <c r="J83" s="59">
        <v>2</v>
      </c>
      <c r="K83" s="60">
        <f t="shared" si="30"/>
        <v>79</v>
      </c>
      <c r="L83" s="61">
        <v>138.60999999999999</v>
      </c>
    </row>
    <row r="84" spans="1:13" x14ac:dyDescent="0.25">
      <c r="A84" s="87"/>
      <c r="B84" s="58" t="s">
        <v>17</v>
      </c>
      <c r="C84" s="58">
        <f t="shared" ref="C84:D84" si="59">C78+1</f>
        <v>12</v>
      </c>
      <c r="D84" s="58">
        <f t="shared" si="59"/>
        <v>12</v>
      </c>
      <c r="E84" s="78">
        <v>6</v>
      </c>
      <c r="F84" s="58">
        <f t="shared" ref="F84:I84" si="60">F78+1</f>
        <v>12</v>
      </c>
      <c r="G84" s="58">
        <f t="shared" si="60"/>
        <v>12</v>
      </c>
      <c r="H84" s="58">
        <f t="shared" si="60"/>
        <v>12</v>
      </c>
      <c r="I84" s="58">
        <f t="shared" si="60"/>
        <v>12</v>
      </c>
      <c r="J84" s="59">
        <v>2</v>
      </c>
      <c r="K84" s="60">
        <f t="shared" si="30"/>
        <v>80</v>
      </c>
      <c r="L84" s="61">
        <v>140.10999999999999</v>
      </c>
    </row>
    <row r="85" spans="1:13" s="63" customFormat="1" x14ac:dyDescent="0.25">
      <c r="A85" s="87"/>
      <c r="B85" s="58" t="s">
        <v>17</v>
      </c>
      <c r="C85" s="58">
        <f t="shared" ref="C85:D85" si="61">C79+1</f>
        <v>13</v>
      </c>
      <c r="D85" s="58">
        <f t="shared" si="61"/>
        <v>12</v>
      </c>
      <c r="E85" s="78">
        <v>6</v>
      </c>
      <c r="F85" s="58">
        <f t="shared" ref="F85:I85" si="62">F79+1</f>
        <v>12</v>
      </c>
      <c r="G85" s="58">
        <f t="shared" si="62"/>
        <v>12</v>
      </c>
      <c r="H85" s="58">
        <f t="shared" si="62"/>
        <v>12</v>
      </c>
      <c r="I85" s="58">
        <f t="shared" si="62"/>
        <v>12</v>
      </c>
      <c r="J85" s="59">
        <v>2</v>
      </c>
      <c r="K85" s="60">
        <f t="shared" si="30"/>
        <v>81</v>
      </c>
      <c r="L85" s="61">
        <v>141.71</v>
      </c>
      <c r="M85" s="57"/>
    </row>
    <row r="86" spans="1:13" x14ac:dyDescent="0.25">
      <c r="A86" s="87"/>
      <c r="B86" s="58" t="s">
        <v>17</v>
      </c>
      <c r="C86" s="58">
        <f t="shared" ref="C86:D86" si="63">C80+1</f>
        <v>13</v>
      </c>
      <c r="D86" s="58">
        <f t="shared" si="63"/>
        <v>13</v>
      </c>
      <c r="E86" s="78">
        <v>6</v>
      </c>
      <c r="F86" s="58">
        <f t="shared" ref="F86:I86" si="64">F80+1</f>
        <v>12</v>
      </c>
      <c r="G86" s="58">
        <f t="shared" si="64"/>
        <v>12</v>
      </c>
      <c r="H86" s="58">
        <f t="shared" si="64"/>
        <v>12</v>
      </c>
      <c r="I86" s="58">
        <f t="shared" si="64"/>
        <v>12</v>
      </c>
      <c r="J86" s="59">
        <v>2</v>
      </c>
      <c r="K86" s="60">
        <f t="shared" si="30"/>
        <v>82</v>
      </c>
      <c r="L86" s="61">
        <v>143.31</v>
      </c>
    </row>
    <row r="87" spans="1:13" x14ac:dyDescent="0.25">
      <c r="A87" s="87"/>
      <c r="B87" s="58" t="s">
        <v>17</v>
      </c>
      <c r="C87" s="58">
        <f t="shared" ref="C87:D87" si="65">C81+1</f>
        <v>13</v>
      </c>
      <c r="D87" s="58">
        <f t="shared" si="65"/>
        <v>13</v>
      </c>
      <c r="E87" s="78">
        <v>6</v>
      </c>
      <c r="F87" s="58">
        <f t="shared" ref="F87:I87" si="66">F81+1</f>
        <v>13</v>
      </c>
      <c r="G87" s="58">
        <f t="shared" si="66"/>
        <v>12</v>
      </c>
      <c r="H87" s="58">
        <f t="shared" si="66"/>
        <v>12</v>
      </c>
      <c r="I87" s="58">
        <f t="shared" si="66"/>
        <v>12</v>
      </c>
      <c r="J87" s="59">
        <v>2</v>
      </c>
      <c r="K87" s="60">
        <f t="shared" si="30"/>
        <v>83</v>
      </c>
      <c r="L87" s="61">
        <v>144.91</v>
      </c>
    </row>
    <row r="88" spans="1:13" x14ac:dyDescent="0.25">
      <c r="A88" s="87"/>
      <c r="B88" s="58" t="s">
        <v>17</v>
      </c>
      <c r="C88" s="58">
        <f t="shared" ref="C88:D88" si="67">C82+1</f>
        <v>13</v>
      </c>
      <c r="D88" s="58">
        <f t="shared" si="67"/>
        <v>13</v>
      </c>
      <c r="E88" s="78">
        <v>6</v>
      </c>
      <c r="F88" s="58">
        <f t="shared" ref="F88:I88" si="68">F82+1</f>
        <v>13</v>
      </c>
      <c r="G88" s="58">
        <f t="shared" si="68"/>
        <v>13</v>
      </c>
      <c r="H88" s="58">
        <f t="shared" si="68"/>
        <v>12</v>
      </c>
      <c r="I88" s="58">
        <f t="shared" si="68"/>
        <v>12</v>
      </c>
      <c r="J88" s="59">
        <v>2</v>
      </c>
      <c r="K88" s="60">
        <f t="shared" si="30"/>
        <v>84</v>
      </c>
      <c r="L88" s="61">
        <v>146.51</v>
      </c>
    </row>
    <row r="89" spans="1:13" x14ac:dyDescent="0.25">
      <c r="A89" s="87"/>
      <c r="B89" s="58" t="s">
        <v>17</v>
      </c>
      <c r="C89" s="58">
        <f t="shared" ref="C89:D89" si="69">C83+1</f>
        <v>13</v>
      </c>
      <c r="D89" s="58">
        <f t="shared" si="69"/>
        <v>13</v>
      </c>
      <c r="E89" s="78">
        <v>6</v>
      </c>
      <c r="F89" s="58">
        <f t="shared" ref="F89:I89" si="70">F83+1</f>
        <v>13</v>
      </c>
      <c r="G89" s="58">
        <f t="shared" si="70"/>
        <v>13</v>
      </c>
      <c r="H89" s="58">
        <f t="shared" si="70"/>
        <v>13</v>
      </c>
      <c r="I89" s="58">
        <f t="shared" si="70"/>
        <v>12</v>
      </c>
      <c r="J89" s="59">
        <v>2</v>
      </c>
      <c r="K89" s="60">
        <f t="shared" si="30"/>
        <v>85</v>
      </c>
      <c r="L89" s="61">
        <v>148.10999999999999</v>
      </c>
    </row>
    <row r="90" spans="1:13" x14ac:dyDescent="0.25">
      <c r="A90" s="87"/>
      <c r="B90" s="58" t="s">
        <v>17</v>
      </c>
      <c r="C90" s="58">
        <f t="shared" ref="C90:D90" si="71">C84+1</f>
        <v>13</v>
      </c>
      <c r="D90" s="58">
        <f t="shared" si="71"/>
        <v>13</v>
      </c>
      <c r="E90" s="78">
        <v>6</v>
      </c>
      <c r="F90" s="58">
        <f t="shared" ref="F90:I90" si="72">F84+1</f>
        <v>13</v>
      </c>
      <c r="G90" s="58">
        <f t="shared" si="72"/>
        <v>13</v>
      </c>
      <c r="H90" s="58">
        <f t="shared" si="72"/>
        <v>13</v>
      </c>
      <c r="I90" s="58">
        <f t="shared" si="72"/>
        <v>13</v>
      </c>
      <c r="J90" s="59">
        <v>2</v>
      </c>
      <c r="K90" s="60">
        <f t="shared" si="30"/>
        <v>86</v>
      </c>
      <c r="L90" s="61">
        <v>149.71</v>
      </c>
    </row>
    <row r="91" spans="1:13" x14ac:dyDescent="0.25">
      <c r="A91" s="87"/>
      <c r="B91" s="58" t="s">
        <v>17</v>
      </c>
      <c r="C91" s="58">
        <f t="shared" ref="C91:D91" si="73">C85+1</f>
        <v>14</v>
      </c>
      <c r="D91" s="58">
        <f t="shared" si="73"/>
        <v>13</v>
      </c>
      <c r="E91" s="78">
        <v>6</v>
      </c>
      <c r="F91" s="58">
        <f t="shared" ref="F91:I91" si="74">F85+1</f>
        <v>13</v>
      </c>
      <c r="G91" s="58">
        <f t="shared" si="74"/>
        <v>13</v>
      </c>
      <c r="H91" s="58">
        <f t="shared" si="74"/>
        <v>13</v>
      </c>
      <c r="I91" s="58">
        <f t="shared" si="74"/>
        <v>13</v>
      </c>
      <c r="J91" s="59">
        <v>2</v>
      </c>
      <c r="K91" s="60">
        <f t="shared" si="30"/>
        <v>87</v>
      </c>
      <c r="L91" s="61">
        <v>151.31</v>
      </c>
    </row>
    <row r="92" spans="1:13" x14ac:dyDescent="0.25">
      <c r="A92" s="87"/>
      <c r="B92" s="58" t="s">
        <v>17</v>
      </c>
      <c r="C92" s="58">
        <f t="shared" ref="C92:D92" si="75">C86+1</f>
        <v>14</v>
      </c>
      <c r="D92" s="58">
        <f t="shared" si="75"/>
        <v>14</v>
      </c>
      <c r="E92" s="78">
        <v>6</v>
      </c>
      <c r="F92" s="58">
        <f t="shared" ref="F92:I92" si="76">F86+1</f>
        <v>13</v>
      </c>
      <c r="G92" s="58">
        <f t="shared" si="76"/>
        <v>13</v>
      </c>
      <c r="H92" s="58">
        <f t="shared" si="76"/>
        <v>13</v>
      </c>
      <c r="I92" s="58">
        <f t="shared" si="76"/>
        <v>13</v>
      </c>
      <c r="J92" s="59">
        <v>2</v>
      </c>
      <c r="K92" s="60">
        <f t="shared" si="30"/>
        <v>88</v>
      </c>
      <c r="L92" s="61">
        <v>152.91</v>
      </c>
    </row>
    <row r="93" spans="1:13" x14ac:dyDescent="0.25">
      <c r="A93" s="87"/>
      <c r="B93" s="58" t="s">
        <v>17</v>
      </c>
      <c r="C93" s="58">
        <f t="shared" ref="C93:D93" si="77">C87+1</f>
        <v>14</v>
      </c>
      <c r="D93" s="58">
        <f t="shared" si="77"/>
        <v>14</v>
      </c>
      <c r="E93" s="78">
        <v>6</v>
      </c>
      <c r="F93" s="58">
        <f t="shared" ref="F93:I93" si="78">F87+1</f>
        <v>14</v>
      </c>
      <c r="G93" s="58">
        <f t="shared" si="78"/>
        <v>13</v>
      </c>
      <c r="H93" s="58">
        <f t="shared" si="78"/>
        <v>13</v>
      </c>
      <c r="I93" s="58">
        <f t="shared" si="78"/>
        <v>13</v>
      </c>
      <c r="J93" s="59">
        <v>2</v>
      </c>
      <c r="K93" s="60">
        <f t="shared" si="30"/>
        <v>89</v>
      </c>
      <c r="L93" s="61">
        <v>154.51</v>
      </c>
    </row>
    <row r="94" spans="1:13" x14ac:dyDescent="0.25">
      <c r="A94" s="87"/>
      <c r="B94" s="58" t="s">
        <v>17</v>
      </c>
      <c r="C94" s="58">
        <f t="shared" ref="C94:D94" si="79">C88+1</f>
        <v>14</v>
      </c>
      <c r="D94" s="58">
        <f t="shared" si="79"/>
        <v>14</v>
      </c>
      <c r="E94" s="78">
        <v>6</v>
      </c>
      <c r="F94" s="58">
        <f t="shared" ref="F94:I94" si="80">F88+1</f>
        <v>14</v>
      </c>
      <c r="G94" s="58">
        <f t="shared" si="80"/>
        <v>14</v>
      </c>
      <c r="H94" s="58">
        <f t="shared" si="80"/>
        <v>13</v>
      </c>
      <c r="I94" s="58">
        <f t="shared" si="80"/>
        <v>13</v>
      </c>
      <c r="J94" s="59">
        <v>2</v>
      </c>
      <c r="K94" s="60">
        <f t="shared" si="30"/>
        <v>90</v>
      </c>
      <c r="L94" s="61">
        <v>156.11000000000001</v>
      </c>
    </row>
    <row r="95" spans="1:13" x14ac:dyDescent="0.25">
      <c r="A95" s="87"/>
      <c r="B95" s="58" t="s">
        <v>17</v>
      </c>
      <c r="C95" s="58">
        <f t="shared" ref="C95:D95" si="81">C89+1</f>
        <v>14</v>
      </c>
      <c r="D95" s="58">
        <f t="shared" si="81"/>
        <v>14</v>
      </c>
      <c r="E95" s="78">
        <v>6</v>
      </c>
      <c r="F95" s="58">
        <f t="shared" ref="F95:I95" si="82">F89+1</f>
        <v>14</v>
      </c>
      <c r="G95" s="58">
        <f t="shared" si="82"/>
        <v>14</v>
      </c>
      <c r="H95" s="58">
        <f t="shared" si="82"/>
        <v>14</v>
      </c>
      <c r="I95" s="58">
        <f t="shared" si="82"/>
        <v>13</v>
      </c>
      <c r="J95" s="59">
        <v>2</v>
      </c>
      <c r="K95" s="60">
        <f t="shared" si="30"/>
        <v>91</v>
      </c>
      <c r="L95" s="61">
        <v>157.71</v>
      </c>
    </row>
    <row r="96" spans="1:13" x14ac:dyDescent="0.25">
      <c r="A96" s="87"/>
      <c r="B96" s="58" t="s">
        <v>17</v>
      </c>
      <c r="C96" s="58">
        <f t="shared" ref="C96:D96" si="83">C90+1</f>
        <v>14</v>
      </c>
      <c r="D96" s="58">
        <f t="shared" si="83"/>
        <v>14</v>
      </c>
      <c r="E96" s="78">
        <v>6</v>
      </c>
      <c r="F96" s="58">
        <f t="shared" ref="F96:I96" si="84">F90+1</f>
        <v>14</v>
      </c>
      <c r="G96" s="58">
        <f t="shared" si="84"/>
        <v>14</v>
      </c>
      <c r="H96" s="58">
        <f t="shared" si="84"/>
        <v>14</v>
      </c>
      <c r="I96" s="58">
        <f t="shared" si="84"/>
        <v>14</v>
      </c>
      <c r="J96" s="59">
        <v>2</v>
      </c>
      <c r="K96" s="60">
        <f t="shared" si="30"/>
        <v>92</v>
      </c>
      <c r="L96" s="61">
        <v>159.31</v>
      </c>
    </row>
    <row r="97" spans="1:12" x14ac:dyDescent="0.25">
      <c r="A97" s="87"/>
      <c r="B97" s="58" t="s">
        <v>17</v>
      </c>
      <c r="C97" s="58">
        <f t="shared" ref="C97:D97" si="85">C91+1</f>
        <v>15</v>
      </c>
      <c r="D97" s="58">
        <f t="shared" si="85"/>
        <v>14</v>
      </c>
      <c r="E97" s="78">
        <v>6</v>
      </c>
      <c r="F97" s="58">
        <f t="shared" ref="F97:I97" si="86">F91+1</f>
        <v>14</v>
      </c>
      <c r="G97" s="58">
        <f t="shared" si="86"/>
        <v>14</v>
      </c>
      <c r="H97" s="58">
        <f t="shared" si="86"/>
        <v>14</v>
      </c>
      <c r="I97" s="58">
        <f t="shared" si="86"/>
        <v>14</v>
      </c>
      <c r="J97" s="59">
        <v>2</v>
      </c>
      <c r="K97" s="60">
        <f t="shared" si="30"/>
        <v>93</v>
      </c>
      <c r="L97" s="61">
        <v>160.91</v>
      </c>
    </row>
    <row r="98" spans="1:12" x14ac:dyDescent="0.25">
      <c r="A98" s="87"/>
      <c r="B98" s="58" t="s">
        <v>17</v>
      </c>
      <c r="C98" s="58">
        <f t="shared" ref="C98:D98" si="87">C92+1</f>
        <v>15</v>
      </c>
      <c r="D98" s="58">
        <f t="shared" si="87"/>
        <v>15</v>
      </c>
      <c r="E98" s="78">
        <v>6</v>
      </c>
      <c r="F98" s="58">
        <f t="shared" ref="F98:I98" si="88">F92+1</f>
        <v>14</v>
      </c>
      <c r="G98" s="58">
        <f t="shared" si="88"/>
        <v>14</v>
      </c>
      <c r="H98" s="58">
        <f t="shared" si="88"/>
        <v>14</v>
      </c>
      <c r="I98" s="58">
        <f t="shared" si="88"/>
        <v>14</v>
      </c>
      <c r="J98" s="59">
        <v>2</v>
      </c>
      <c r="K98" s="60">
        <f t="shared" si="30"/>
        <v>94</v>
      </c>
      <c r="L98" s="61">
        <v>162.51000000000002</v>
      </c>
    </row>
    <row r="99" spans="1:12" x14ac:dyDescent="0.25">
      <c r="A99" s="87"/>
      <c r="B99" s="58" t="s">
        <v>17</v>
      </c>
      <c r="C99" s="58">
        <f t="shared" ref="C99:D99" si="89">C93+1</f>
        <v>15</v>
      </c>
      <c r="D99" s="58">
        <f t="shared" si="89"/>
        <v>15</v>
      </c>
      <c r="E99" s="78">
        <v>6</v>
      </c>
      <c r="F99" s="58">
        <f t="shared" ref="F99:I99" si="90">F93+1</f>
        <v>15</v>
      </c>
      <c r="G99" s="58">
        <f t="shared" si="90"/>
        <v>14</v>
      </c>
      <c r="H99" s="58">
        <f t="shared" si="90"/>
        <v>14</v>
      </c>
      <c r="I99" s="58">
        <f t="shared" si="90"/>
        <v>14</v>
      </c>
      <c r="J99" s="59">
        <v>2</v>
      </c>
      <c r="K99" s="60">
        <f t="shared" si="30"/>
        <v>95</v>
      </c>
      <c r="L99" s="61">
        <v>164.11</v>
      </c>
    </row>
    <row r="100" spans="1:12" x14ac:dyDescent="0.25">
      <c r="A100" s="87"/>
      <c r="B100" s="58" t="s">
        <v>17</v>
      </c>
      <c r="C100" s="58">
        <f t="shared" ref="C100:D100" si="91">C94+1</f>
        <v>15</v>
      </c>
      <c r="D100" s="58">
        <f t="shared" si="91"/>
        <v>15</v>
      </c>
      <c r="E100" s="78">
        <v>6</v>
      </c>
      <c r="F100" s="58">
        <f t="shared" ref="F100:I100" si="92">F94+1</f>
        <v>15</v>
      </c>
      <c r="G100" s="58">
        <f t="shared" si="92"/>
        <v>15</v>
      </c>
      <c r="H100" s="58">
        <f t="shared" si="92"/>
        <v>14</v>
      </c>
      <c r="I100" s="58">
        <f t="shared" si="92"/>
        <v>14</v>
      </c>
      <c r="J100" s="59">
        <v>2</v>
      </c>
      <c r="K100" s="60">
        <f t="shared" si="30"/>
        <v>96</v>
      </c>
      <c r="L100" s="61">
        <v>165.71</v>
      </c>
    </row>
    <row r="101" spans="1:12" x14ac:dyDescent="0.25">
      <c r="A101" s="87"/>
      <c r="B101" s="58" t="s">
        <v>17</v>
      </c>
      <c r="C101" s="58">
        <f t="shared" ref="C101:D101" si="93">C95+1</f>
        <v>15</v>
      </c>
      <c r="D101" s="58">
        <f t="shared" si="93"/>
        <v>15</v>
      </c>
      <c r="E101" s="78">
        <v>6</v>
      </c>
      <c r="F101" s="58">
        <f t="shared" ref="F101:I101" si="94">F95+1</f>
        <v>15</v>
      </c>
      <c r="G101" s="58">
        <f t="shared" si="94"/>
        <v>15</v>
      </c>
      <c r="H101" s="58">
        <f t="shared" si="94"/>
        <v>15</v>
      </c>
      <c r="I101" s="58">
        <f t="shared" si="94"/>
        <v>14</v>
      </c>
      <c r="J101" s="59">
        <v>2</v>
      </c>
      <c r="K101" s="60">
        <f t="shared" si="30"/>
        <v>97</v>
      </c>
      <c r="L101" s="61">
        <v>167.31</v>
      </c>
    </row>
    <row r="102" spans="1:12" ht="13.5" thickBot="1" x14ac:dyDescent="0.3">
      <c r="A102" s="88"/>
      <c r="B102" s="64" t="s">
        <v>17</v>
      </c>
      <c r="C102" s="64">
        <f t="shared" ref="C102:D102" si="95">C96+1</f>
        <v>15</v>
      </c>
      <c r="D102" s="64">
        <f t="shared" si="95"/>
        <v>15</v>
      </c>
      <c r="E102" s="79">
        <v>6</v>
      </c>
      <c r="F102" s="64">
        <f t="shared" ref="F102:I102" si="96">F96+1</f>
        <v>15</v>
      </c>
      <c r="G102" s="64">
        <f t="shared" si="96"/>
        <v>15</v>
      </c>
      <c r="H102" s="64">
        <f t="shared" si="96"/>
        <v>15</v>
      </c>
      <c r="I102" s="64">
        <f t="shared" si="96"/>
        <v>15</v>
      </c>
      <c r="J102" s="65">
        <v>2</v>
      </c>
      <c r="K102" s="66">
        <f t="shared" si="30"/>
        <v>98</v>
      </c>
      <c r="L102" s="67">
        <v>168.91</v>
      </c>
    </row>
    <row r="104" spans="1:12" x14ac:dyDescent="0.25">
      <c r="A104" s="42" t="s">
        <v>19</v>
      </c>
    </row>
    <row r="105" spans="1:12" x14ac:dyDescent="0.25">
      <c r="A105" s="42" t="s">
        <v>25</v>
      </c>
    </row>
  </sheetData>
  <mergeCells count="1">
    <mergeCell ref="A2:J2"/>
  </mergeCells>
  <conditionalFormatting sqref="A4:L102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IHR-7-MOD</vt:lpstr>
      <vt:lpstr>IHR-8-MOD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G0PDWLSW</dc:creator>
  <cp:lastModifiedBy>ROL</cp:lastModifiedBy>
  <dcterms:created xsi:type="dcterms:W3CDTF">2019-05-20T20:09:09Z</dcterms:created>
  <dcterms:modified xsi:type="dcterms:W3CDTF">2019-05-20T21:20:08Z</dcterms:modified>
</cp:coreProperties>
</file>